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35" windowWidth="17520" windowHeight="12330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4.1" sheetId="6" r:id="rId6"/>
    <sheet name="Table 5" sheetId="7" r:id="rId7"/>
  </sheets>
  <externalReferences>
    <externalReference r:id="rId10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 localSheetId="1">'[1]Contents'!#REF!</definedName>
    <definedName name="table1" localSheetId="2">'[1]Contents'!#REF!</definedName>
    <definedName name="table1" localSheetId="3">'[1]Contents'!#REF!</definedName>
    <definedName name="table1" localSheetId="4">'[1]Contents'!#REF!</definedName>
    <definedName name="table1" localSheetId="5">'[1]Contents'!#REF!</definedName>
    <definedName name="table1" localSheetId="6">'[1]Contents'!#REF!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<sst xmlns="http://schemas.openxmlformats.org/spreadsheetml/2006/main" count="122" uniqueCount="73">
  <si>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</si>
  <si>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</si>
  <si>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</si>
  <si>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</si>
  <si>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</si>
  <si>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</si>
  <si>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</si>
  <si>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</si>
  <si>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</si>
  <si>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</si>
  <si>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</si>
  <si>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Headline Progress Indicator:</t>
  </si>
  <si>
    <t>Buying power</t>
  </si>
  <si>
    <t>Government finances</t>
  </si>
  <si>
    <t>Economic resources</t>
  </si>
  <si>
    <t xml:space="preserve">
Environmental resources</t>
  </si>
  <si>
    <t>Human resources</t>
  </si>
  <si>
    <t>Innovation for change</t>
  </si>
  <si>
    <t>Data gap</t>
  </si>
  <si>
    <t>Real net national disposable income per capita</t>
  </si>
  <si>
    <t>$</t>
  </si>
  <si>
    <t>Source: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</si>
  <si>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System of National Accounts, 2011-12</t>
    </r>
    <r>
      <rPr>
        <sz val="8"/>
        <rFont val="Arial"/>
        <family val="2"/>
      </rPr>
      <t xml:space="preserve"> (cat. no. 5204.0)</t>
    </r>
  </si>
  <si>
    <t>%</t>
  </si>
  <si>
    <t>$ millions</t>
  </si>
  <si>
    <t>General government net savings</t>
  </si>
  <si>
    <t>Non-financial assets per capita</t>
  </si>
  <si>
    <t>(a) Current prices.</t>
  </si>
  <si>
    <t>Males</t>
  </si>
  <si>
    <t>Females</t>
  </si>
  <si>
    <t>Total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</si>
  <si>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Labour Force, Australia, Jul 2013</t>
    </r>
    <r>
      <rPr>
        <sz val="8"/>
        <rFont val="Arial"/>
        <family val="2"/>
      </rPr>
      <t xml:space="preserve"> (cat. no. 6202.0)</t>
    </r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</si>
  <si>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Demographic Statistics</t>
    </r>
    <r>
      <rPr>
        <sz val="8"/>
        <rFont val="Arial"/>
        <family val="2"/>
      </rPr>
      <t xml:space="preserve"> (cat. no. 3101.0)</t>
    </r>
  </si>
  <si>
    <t>Real net national disposable income per capita; year ending 30 June — 1986–2012</t>
  </si>
  <si>
    <t>General government net savings ratio; year ending 30 June — 1986–2012</t>
  </si>
  <si>
    <t>Table 1 - Real net national disposable income per capita(a); year ending 30 June — 1986–2012</t>
  </si>
  <si>
    <t>2005-06</t>
  </si>
  <si>
    <t>2006-07</t>
  </si>
  <si>
    <t>2007-08</t>
  </si>
  <si>
    <t>2008-09</t>
  </si>
  <si>
    <t>2009-10</t>
  </si>
  <si>
    <t>2010-11</t>
  </si>
  <si>
    <t>Gross Domestic Product, current prices</t>
  </si>
  <si>
    <t>Consumption of fixed capital</t>
  </si>
  <si>
    <t>General government net saving to net domestic product ratio</t>
  </si>
  <si>
    <t>(a) Chain volume measures. Reference year for chain volume measures and real income measures is 2010–11.</t>
  </si>
  <si>
    <t>Net Domestic Product, current prices</t>
  </si>
  <si>
    <t>Labour force participation rate, by sex; annual average — 1979–2012</t>
  </si>
  <si>
    <t>Released at 11.30am (CANBERRA TIME) 14/11/2013</t>
  </si>
  <si>
    <t>Year</t>
  </si>
  <si>
    <t>(a) Innovation-active businesses with range of goods or services offered increased since last year relative to Total Business Count.</t>
  </si>
  <si>
    <t>Business innovation rate(a)</t>
  </si>
  <si>
    <t>New South Wales</t>
  </si>
  <si>
    <t>Victoria</t>
  </si>
  <si>
    <t>Queensland</t>
  </si>
  <si>
    <t>Western Australia</t>
  </si>
  <si>
    <t>Tasmania</t>
  </si>
  <si>
    <t>Northern Territory</t>
  </si>
  <si>
    <t>Australian Capital Territory</t>
  </si>
  <si>
    <t>Australia</t>
  </si>
  <si>
    <t>South Australia</t>
  </si>
  <si>
    <r>
      <rPr>
        <sz val="8"/>
        <color indexed="8"/>
        <rFont val="Arial"/>
        <family val="2"/>
      </rPr>
      <t xml:space="preserve">ABS data available on request, </t>
    </r>
    <r>
      <rPr>
        <sz val="8"/>
        <rFont val="Arial"/>
        <family val="2"/>
      </rPr>
      <t>Selected Characteristics of Australian Business</t>
    </r>
  </si>
  <si>
    <t>Table 2 - General government net savings ratio; year ending 30 June(a) — 1986–2012</t>
  </si>
  <si>
    <t>Table 4 - Labour force participation rate, by sex; annual average — 1979–2012</t>
  </si>
  <si>
    <t>Table 5 - Product expansion by innovative businesses — 2005-06–2010-11</t>
  </si>
  <si>
    <t>Product expansion by innovative businesses — 2005-06–2010-11</t>
  </si>
  <si>
    <t>Table 3 - Non-financial assets per capita(a); year ending 30 June — 1989–2012</t>
  </si>
  <si>
    <t>Non-financial assets per capita; year ending 30 June — 1989–2012</t>
  </si>
  <si>
    <t>Table 4.1 - Labour force participation rate, by state and territory; annual average — 1979–2012</t>
  </si>
  <si>
    <t>Labour force participation rate, by state and territory; annual average — 1979–2012</t>
  </si>
  <si>
    <t>1370.0 Measures of Australia's Progress, 2013 - Progress Indicators for Enhancing living standards</t>
  </si>
  <si>
    <t>Enhancing living standards</t>
  </si>
  <si>
    <t>Elements within Enhancing living standards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</si>
</sst>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#\ ###\ ##0"/>
    <numFmt numFmtId="167" formatCode="0.0_ ;\-0.0\ "/>
  </numFmts>
  <fonts count="59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4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4" applyFont="1" applyFill="1" applyAlignment="1" applyProtection="1">
      <alignment horizontal="left" wrapText="1"/>
      <protection/>
    </xf>
    <xf numFmtId="0" fontId="8" fillId="0" borderId="0" xfId="54" applyFont="1" applyAlignment="1" applyProtection="1">
      <alignment horizontal="right"/>
      <protection/>
    </xf>
    <xf numFmtId="0" fontId="8" fillId="0" borderId="0" xfId="54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/>
    </xf>
    <xf numFmtId="0" fontId="11" fillId="33" borderId="11" xfId="0" applyFont="1" applyFill="1" applyBorder="1" applyAlignment="1">
      <alignment horizontal="left" vertical="center" indent="10"/>
    </xf>
    <xf numFmtId="0" fontId="11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54" applyFont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8" fillId="0" borderId="0" xfId="54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54" applyFont="1" applyBorder="1" applyAlignment="1" applyProtection="1">
      <alignment horizontal="right"/>
      <protection/>
    </xf>
    <xf numFmtId="0" fontId="58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8" fillId="0" borderId="0" xfId="54" applyFont="1" applyBorder="1" applyAlignment="1" applyProtection="1">
      <alignment/>
      <protection/>
    </xf>
    <xf numFmtId="164" fontId="8" fillId="0" borderId="0" xfId="54" applyNumberFormat="1" applyFont="1" applyAlignment="1" applyProtection="1">
      <alignment horizontal="left"/>
      <protection/>
    </xf>
    <xf numFmtId="164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56" fillId="0" borderId="0" xfId="0" applyFont="1" applyAlignment="1">
      <alignment horizontal="right" wrapText="1"/>
    </xf>
    <xf numFmtId="0" fontId="0" fillId="0" borderId="12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8" fillId="0" borderId="0" xfId="54" applyFont="1" applyAlignment="1" applyProtection="1">
      <alignment/>
      <protection/>
    </xf>
  </cellXfs>
  <cellStyles count="5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" xfId="57"/>
    <cellStyle name="Microsoft Excel found an error in the formula you entered. 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asures%20of%20Australia's%20Progress\1370.0%20-%20Main%20MAP\MAP%202013\Content\Economy\Fair%20outcomes\Datacube\13700_2013_Fair_outco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"/>
      <sheetName val="Table 1.1"/>
      <sheetName val="Table 1.2"/>
      <sheetName val="Table 2"/>
      <sheetName val="Table 3"/>
      <sheetName val="Table 3.1"/>
      <sheetName val="Table 3.2"/>
      <sheetName val="Table 4"/>
      <sheetName val="Table 4.1"/>
      <sheetName val="Table 4.2"/>
      <sheetName val="Tabl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204.0Main+Features12011-12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204.0Main+Features12011-12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5204.0Main+Features12011-12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mf/3101.0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6202.0Main+Features1Jul%202013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6202.0Main+Features1Jul%202013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5" customFormat="1" ht="60" customHeight="1">
      <c r="A1" s="26" t="s">
        <v>3</v>
      </c>
      <c r="C1" s="19"/>
    </row>
    <row r="2" spans="1:3" s="3" customFormat="1" ht="19.5" customHeight="1">
      <c r="A2" s="16" t="s">
        <v>70</v>
      </c>
      <c r="C2" s="2"/>
    </row>
    <row r="3" spans="1:3" s="6" customFormat="1" ht="12.75" customHeight="1">
      <c r="A3" s="22" t="s">
        <v>48</v>
      </c>
      <c r="C3" s="12"/>
    </row>
    <row r="4" spans="2:3" s="6" customFormat="1" ht="12.75" customHeight="1">
      <c r="B4" s="31"/>
      <c r="C4" s="12"/>
    </row>
    <row r="5" s="6" customFormat="1" ht="19.5" customHeight="1">
      <c r="B5" s="21" t="s">
        <v>1</v>
      </c>
    </row>
    <row r="6" s="6" customFormat="1" ht="12.75" customHeight="1">
      <c r="B6" s="8" t="s">
        <v>2</v>
      </c>
    </row>
    <row r="7" spans="2:3" s="6" customFormat="1" ht="12.75" customHeight="1">
      <c r="B7" s="14"/>
      <c r="C7" s="13"/>
    </row>
    <row r="8" spans="2:3" s="6" customFormat="1" ht="12.75" customHeight="1">
      <c r="B8" s="32"/>
      <c r="C8" s="33" t="s">
        <v>71</v>
      </c>
    </row>
    <row r="9" spans="2:3" s="6" customFormat="1" ht="12.75" customHeight="1">
      <c r="B9" s="32"/>
      <c r="C9" s="34" t="s">
        <v>11</v>
      </c>
    </row>
    <row r="10" spans="2:3" s="6" customFormat="1" ht="12.75" customHeight="1">
      <c r="B10" s="15">
        <v>1</v>
      </c>
      <c r="C10" s="17" t="s">
        <v>33</v>
      </c>
    </row>
    <row r="11" spans="2:3" s="6" customFormat="1" ht="12.75" customHeight="1">
      <c r="B11" s="41"/>
      <c r="C11" s="35"/>
    </row>
    <row r="12" spans="2:3" s="6" customFormat="1" ht="12.75" customHeight="1">
      <c r="B12" s="41"/>
      <c r="C12" s="33" t="s">
        <v>72</v>
      </c>
    </row>
    <row r="13" spans="2:3" s="6" customFormat="1" ht="12.75" customHeight="1">
      <c r="B13" s="41"/>
      <c r="C13" s="33"/>
    </row>
    <row r="14" spans="2:3" s="6" customFormat="1" ht="12.75" customHeight="1">
      <c r="B14" s="41"/>
      <c r="C14" s="1" t="s">
        <v>12</v>
      </c>
    </row>
    <row r="15" spans="2:3" s="6" customFormat="1" ht="12.75" customHeight="1">
      <c r="B15" s="32"/>
      <c r="C15" s="34" t="s">
        <v>7</v>
      </c>
    </row>
    <row r="16" spans="2:3" s="6" customFormat="1" ht="12.75" customHeight="1">
      <c r="B16" s="15">
        <v>1</v>
      </c>
      <c r="C16" s="17" t="s">
        <v>33</v>
      </c>
    </row>
    <row r="17" spans="2:3" s="6" customFormat="1" ht="12.75" customHeight="1">
      <c r="B17" s="41"/>
      <c r="C17" s="17"/>
    </row>
    <row r="18" spans="2:3" s="6" customFormat="1" ht="12.75" customHeight="1">
      <c r="B18" s="41"/>
      <c r="C18" s="36" t="s">
        <v>13</v>
      </c>
    </row>
    <row r="19" spans="2:3" s="6" customFormat="1" ht="11.25">
      <c r="B19" s="32"/>
      <c r="C19" s="34" t="s">
        <v>7</v>
      </c>
    </row>
    <row r="20" spans="2:3" ht="12.75" customHeight="1">
      <c r="B20" s="15">
        <v>2</v>
      </c>
      <c r="C20" s="17" t="s">
        <v>34</v>
      </c>
    </row>
    <row r="21" spans="2:3" s="6" customFormat="1" ht="12.75" customHeight="1">
      <c r="B21" s="41"/>
      <c r="C21" s="35"/>
    </row>
    <row r="22" spans="2:3" s="6" customFormat="1" ht="12.75" customHeight="1">
      <c r="B22" s="41"/>
      <c r="C22" s="36" t="s">
        <v>14</v>
      </c>
    </row>
    <row r="23" spans="2:3" s="6" customFormat="1" ht="12.75" customHeight="1">
      <c r="B23" s="32"/>
      <c r="C23" s="34" t="s">
        <v>7</v>
      </c>
    </row>
    <row r="24" spans="2:3" ht="12.75" customHeight="1">
      <c r="B24" s="15">
        <v>3</v>
      </c>
      <c r="C24" s="17" t="s">
        <v>67</v>
      </c>
    </row>
    <row r="25" spans="2:3" s="6" customFormat="1" ht="11.25">
      <c r="B25" s="41"/>
      <c r="C25" s="35"/>
    </row>
    <row r="26" spans="2:3" ht="12.75" customHeight="1">
      <c r="B26" s="41"/>
      <c r="C26" s="42" t="s">
        <v>15</v>
      </c>
    </row>
    <row r="27" spans="2:3" s="6" customFormat="1" ht="12.75" customHeight="1">
      <c r="B27" s="32"/>
      <c r="C27" s="34" t="s">
        <v>7</v>
      </c>
    </row>
    <row r="28" spans="2:3" s="6" customFormat="1" ht="12.75" customHeight="1">
      <c r="B28" s="32"/>
      <c r="C28" s="9" t="s">
        <v>18</v>
      </c>
    </row>
    <row r="29" spans="2:3" s="6" customFormat="1" ht="12.75" customHeight="1">
      <c r="B29" s="41"/>
      <c r="C29" s="35"/>
    </row>
    <row r="30" spans="2:3" ht="12.75" customHeight="1">
      <c r="B30" s="41"/>
      <c r="C30" s="36" t="s">
        <v>16</v>
      </c>
    </row>
    <row r="31" spans="2:3" s="6" customFormat="1" ht="12.75" customHeight="1">
      <c r="B31" s="32"/>
      <c r="C31" s="34" t="s">
        <v>7</v>
      </c>
    </row>
    <row r="32" spans="2:3" s="6" customFormat="1" ht="12.75" customHeight="1">
      <c r="B32" s="15">
        <v>4</v>
      </c>
      <c r="C32" s="17" t="s">
        <v>47</v>
      </c>
    </row>
    <row r="33" spans="2:3" s="6" customFormat="1" ht="12.75" customHeight="1">
      <c r="B33" s="15">
        <v>4.1</v>
      </c>
      <c r="C33" s="35" t="s">
        <v>69</v>
      </c>
    </row>
    <row r="34" spans="2:3" ht="12.75" customHeight="1">
      <c r="B34" s="41"/>
      <c r="C34" s="35"/>
    </row>
    <row r="35" spans="2:3" s="6" customFormat="1" ht="12.75" customHeight="1">
      <c r="B35" s="41"/>
      <c r="C35" s="1" t="s">
        <v>17</v>
      </c>
    </row>
    <row r="36" spans="2:3" s="6" customFormat="1" ht="12.75" customHeight="1">
      <c r="B36" s="32"/>
      <c r="C36" s="34" t="s">
        <v>7</v>
      </c>
    </row>
    <row r="37" spans="2:3" s="6" customFormat="1" ht="12.75" customHeight="1">
      <c r="B37" s="15">
        <v>5</v>
      </c>
      <c r="C37" s="17" t="s">
        <v>65</v>
      </c>
    </row>
    <row r="38" spans="2:3" ht="12.75" customHeight="1">
      <c r="B38" s="23"/>
      <c r="C38" s="24"/>
    </row>
    <row r="39" spans="2:3" ht="12.75" customHeight="1">
      <c r="B39" s="15"/>
      <c r="C39" s="15"/>
    </row>
    <row r="40" spans="2:3" ht="12.75" customHeight="1">
      <c r="B40" s="30" t="s">
        <v>4</v>
      </c>
      <c r="C40" s="4"/>
    </row>
    <row r="41" spans="2:3" ht="12.75" customHeight="1">
      <c r="B41" s="21"/>
      <c r="C41" s="15"/>
    </row>
    <row r="42" spans="2:3" ht="12.75" customHeight="1">
      <c r="B42" s="38" t="s">
        <v>8</v>
      </c>
      <c r="C42" s="37"/>
    </row>
    <row r="43" spans="2:3" ht="12.75" customHeight="1">
      <c r="B43" s="15" t="s">
        <v>9</v>
      </c>
      <c r="C43"/>
    </row>
    <row r="44" spans="2:3" ht="12.75" customHeight="1">
      <c r="B44" s="44" t="s">
        <v>10</v>
      </c>
      <c r="C44" s="44"/>
    </row>
    <row r="45" spans="2:3" ht="12.75" customHeight="1">
      <c r="B45" s="18"/>
      <c r="C45" s="15"/>
    </row>
    <row r="46" spans="2:3" ht="12.75" customHeight="1">
      <c r="B46" s="7" t="s">
        <v>0</v>
      </c>
      <c r="C46" s="15"/>
    </row>
    <row r="47" ht="12.75" customHeight="1"/>
    <row r="48" spans="2:3" ht="30" customHeight="1">
      <c r="B48" s="60" t="s">
        <v>5</v>
      </c>
      <c r="C48" s="60"/>
    </row>
    <row r="49" ht="12.75" customHeight="1"/>
    <row r="50" spans="2:3" ht="12.75" customHeight="1">
      <c r="B50" s="61" t="s">
        <v>6</v>
      </c>
      <c r="C50" s="61"/>
    </row>
  </sheetData>
  <sheetProtection/>
  <mergeCells count="2">
    <mergeCell ref="B48:C48"/>
    <mergeCell ref="B50:C50"/>
  </mergeCells>
  <hyperlinks>
    <hyperlink ref="B40:C40" r:id="rId1" display="More information available from the ABS web site"/>
    <hyperlink ref="B50:C50" r:id="rId2" display="© Commonwealth of Australia &lt;&lt;yyyy&gt;&gt;"/>
    <hyperlink ref="B10" location="'Table 1'!A1" display="'Table 1'!A1"/>
    <hyperlink ref="B16" location="'Table 1'!A1" display="'Table 1'!A1"/>
    <hyperlink ref="B20" location="'Table 2'!A1" display="'Table 2'!A1"/>
    <hyperlink ref="B24" location="'Table 3'!A1" display="'Table 3'!A1"/>
    <hyperlink ref="B32" location="'Table 4'!A1" display="'Table 4'!A1"/>
    <hyperlink ref="B33" location="'Table 4.1'!A1" display="'Table 4.1'!A1"/>
    <hyperlink ref="B37" location="'Table 5'!A1" display="'Table 5'!A1"/>
    <hyperlink ref="B44" r:id="rId3" display="About MAP"/>
    <hyperlink ref="B43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3.33203125" style="0" customWidth="1"/>
  </cols>
  <sheetData>
    <row r="1" spans="1:2" s="5" customFormat="1" ht="60" customHeight="1">
      <c r="A1" s="27" t="s">
        <v>3</v>
      </c>
      <c r="B1" s="20"/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pans="1:2" s="29" customFormat="1" ht="19.5" customHeight="1">
      <c r="A4" s="40" t="s">
        <v>35</v>
      </c>
      <c r="B4" s="39"/>
    </row>
    <row r="5" s="9" customFormat="1" ht="11.25"/>
    <row r="6" spans="1:2" s="9" customFormat="1" ht="56.25">
      <c r="A6" s="10"/>
      <c r="B6" s="43" t="s">
        <v>19</v>
      </c>
    </row>
    <row r="7" spans="1:2" s="9" customFormat="1" ht="11.25">
      <c r="A7" s="9" t="s">
        <v>49</v>
      </c>
      <c r="B7" s="59" t="s">
        <v>20</v>
      </c>
    </row>
    <row r="8" spans="1:2" s="9" customFormat="1" ht="11.25">
      <c r="A8" s="9">
        <f aca="true" t="shared" si="0" ref="A8:A31">A9-1</f>
        <v>1986</v>
      </c>
      <c r="B8" s="54">
        <v>29314</v>
      </c>
    </row>
    <row r="9" spans="1:2" s="9" customFormat="1" ht="11.25">
      <c r="A9" s="9">
        <f t="shared" si="0"/>
        <v>1987</v>
      </c>
      <c r="B9" s="54">
        <v>29195</v>
      </c>
    </row>
    <row r="10" spans="1:2" s="9" customFormat="1" ht="11.25">
      <c r="A10" s="9">
        <f t="shared" si="0"/>
        <v>1988</v>
      </c>
      <c r="B10" s="54">
        <v>30855</v>
      </c>
    </row>
    <row r="11" spans="1:2" s="9" customFormat="1" ht="11.25">
      <c r="A11" s="9">
        <f t="shared" si="0"/>
        <v>1989</v>
      </c>
      <c r="B11" s="54">
        <v>32043</v>
      </c>
    </row>
    <row r="12" spans="1:2" s="9" customFormat="1" ht="11.25">
      <c r="A12" s="9">
        <f t="shared" si="0"/>
        <v>1990</v>
      </c>
      <c r="B12" s="54">
        <v>32340</v>
      </c>
    </row>
    <row r="13" spans="1:2" s="9" customFormat="1" ht="11.25">
      <c r="A13" s="9">
        <f t="shared" si="0"/>
        <v>1991</v>
      </c>
      <c r="B13" s="54">
        <v>31099</v>
      </c>
    </row>
    <row r="14" spans="1:2" s="9" customFormat="1" ht="11.25">
      <c r="A14" s="9">
        <f t="shared" si="0"/>
        <v>1992</v>
      </c>
      <c r="B14" s="54">
        <v>30657</v>
      </c>
    </row>
    <row r="15" spans="1:2" s="9" customFormat="1" ht="11.25">
      <c r="A15" s="9">
        <f t="shared" si="0"/>
        <v>1993</v>
      </c>
      <c r="B15" s="54">
        <v>31513</v>
      </c>
    </row>
    <row r="16" spans="1:2" s="9" customFormat="1" ht="11.25">
      <c r="A16" s="9">
        <f t="shared" si="0"/>
        <v>1994</v>
      </c>
      <c r="B16" s="54">
        <v>32312</v>
      </c>
    </row>
    <row r="17" spans="1:2" s="9" customFormat="1" ht="11.25">
      <c r="A17" s="9">
        <f t="shared" si="0"/>
        <v>1995</v>
      </c>
      <c r="B17" s="54">
        <v>33221</v>
      </c>
    </row>
    <row r="18" spans="1:2" s="9" customFormat="1" ht="11.25">
      <c r="A18" s="9">
        <f t="shared" si="0"/>
        <v>1996</v>
      </c>
      <c r="B18" s="54">
        <v>34305</v>
      </c>
    </row>
    <row r="19" spans="1:2" s="9" customFormat="1" ht="11.25">
      <c r="A19" s="9">
        <f t="shared" si="0"/>
        <v>1997</v>
      </c>
      <c r="B19" s="54">
        <v>35484</v>
      </c>
    </row>
    <row r="20" spans="1:2" s="9" customFormat="1" ht="11.25">
      <c r="A20" s="9">
        <f t="shared" si="0"/>
        <v>1998</v>
      </c>
      <c r="B20" s="54">
        <v>36735</v>
      </c>
    </row>
    <row r="21" spans="1:2" s="9" customFormat="1" ht="11.25">
      <c r="A21" s="9">
        <f t="shared" si="0"/>
        <v>1999</v>
      </c>
      <c r="B21" s="54">
        <v>37746</v>
      </c>
    </row>
    <row r="22" spans="1:2" s="9" customFormat="1" ht="11.25">
      <c r="A22" s="9">
        <f t="shared" si="0"/>
        <v>2000</v>
      </c>
      <c r="B22" s="54">
        <v>39120</v>
      </c>
    </row>
    <row r="23" spans="1:2" s="9" customFormat="1" ht="11.25">
      <c r="A23" s="9">
        <f t="shared" si="0"/>
        <v>2001</v>
      </c>
      <c r="B23" s="54">
        <v>39410</v>
      </c>
    </row>
    <row r="24" spans="1:2" s="9" customFormat="1" ht="11.25">
      <c r="A24" s="9">
        <f t="shared" si="0"/>
        <v>2002</v>
      </c>
      <c r="B24" s="54">
        <v>40584</v>
      </c>
    </row>
    <row r="25" spans="1:2" s="9" customFormat="1" ht="11.25">
      <c r="A25" s="9">
        <f t="shared" si="0"/>
        <v>2003</v>
      </c>
      <c r="B25" s="54">
        <v>41319</v>
      </c>
    </row>
    <row r="26" spans="1:2" s="9" customFormat="1" ht="11.25">
      <c r="A26" s="9">
        <f t="shared" si="0"/>
        <v>2004</v>
      </c>
      <c r="B26" s="54">
        <v>43057</v>
      </c>
    </row>
    <row r="27" spans="1:2" s="9" customFormat="1" ht="11.25">
      <c r="A27" s="9">
        <f t="shared" si="0"/>
        <v>2005</v>
      </c>
      <c r="B27" s="54">
        <v>44058</v>
      </c>
    </row>
    <row r="28" spans="1:2" s="9" customFormat="1" ht="11.25">
      <c r="A28" s="9">
        <f t="shared" si="0"/>
        <v>2006</v>
      </c>
      <c r="B28" s="54">
        <v>45418</v>
      </c>
    </row>
    <row r="29" spans="1:2" s="9" customFormat="1" ht="11.25">
      <c r="A29" s="9">
        <f t="shared" si="0"/>
        <v>2007</v>
      </c>
      <c r="B29" s="54">
        <v>46690</v>
      </c>
    </row>
    <row r="30" spans="1:2" s="9" customFormat="1" ht="11.25">
      <c r="A30" s="9">
        <f t="shared" si="0"/>
        <v>2008</v>
      </c>
      <c r="B30" s="54">
        <v>48202</v>
      </c>
    </row>
    <row r="31" spans="1:2" s="9" customFormat="1" ht="11.25">
      <c r="A31" s="9">
        <f t="shared" si="0"/>
        <v>2009</v>
      </c>
      <c r="B31" s="54">
        <v>48769</v>
      </c>
    </row>
    <row r="32" spans="1:2" s="9" customFormat="1" ht="11.25">
      <c r="A32" s="9">
        <f>A33-1</f>
        <v>2010</v>
      </c>
      <c r="B32" s="54">
        <v>47800</v>
      </c>
    </row>
    <row r="33" spans="1:2" s="9" customFormat="1" ht="11.25">
      <c r="A33" s="9">
        <f>A34-1</f>
        <v>2011</v>
      </c>
      <c r="B33" s="54">
        <v>50417</v>
      </c>
    </row>
    <row r="34" spans="1:2" s="9" customFormat="1" ht="11.25">
      <c r="A34" s="9">
        <v>2012</v>
      </c>
      <c r="B34" s="54">
        <v>51798</v>
      </c>
    </row>
    <row r="35" s="9" customFormat="1" ht="11.25"/>
    <row r="36" s="9" customFormat="1" ht="11.25">
      <c r="A36" s="9" t="s">
        <v>45</v>
      </c>
    </row>
    <row r="37" s="9" customFormat="1" ht="11.25"/>
    <row r="38" spans="1:2" s="9" customFormat="1" ht="11.25">
      <c r="A38" s="9" t="s">
        <v>21</v>
      </c>
      <c r="B38" s="15" t="s">
        <v>22</v>
      </c>
    </row>
    <row r="39" s="9" customFormat="1" ht="11.25"/>
    <row r="40" s="9" customFormat="1" ht="11.25">
      <c r="A40" s="44" t="s">
        <v>6</v>
      </c>
    </row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</sheetData>
  <sheetProtection/>
  <hyperlinks>
    <hyperlink ref="B38" r:id="rId1" display="ABS Australian System of National Accounts, 2011-12 (cat. no. 5204.0)"/>
    <hyperlink ref="A40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6" width="13.33203125" style="0" customWidth="1"/>
  </cols>
  <sheetData>
    <row r="1" spans="1:2" s="5" customFormat="1" ht="60" customHeight="1">
      <c r="A1" s="27" t="s">
        <v>3</v>
      </c>
      <c r="B1" s="20"/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pans="1:2" s="29" customFormat="1" ht="19.5" customHeight="1">
      <c r="A4" s="40" t="s">
        <v>62</v>
      </c>
      <c r="B4" s="39"/>
    </row>
    <row r="5" s="9" customFormat="1" ht="11.25"/>
    <row r="6" spans="1:6" s="9" customFormat="1" ht="67.5">
      <c r="A6" s="10"/>
      <c r="B6" s="43" t="s">
        <v>25</v>
      </c>
      <c r="C6" s="43" t="s">
        <v>42</v>
      </c>
      <c r="D6" s="43" t="s">
        <v>43</v>
      </c>
      <c r="E6" s="43" t="s">
        <v>46</v>
      </c>
      <c r="F6" s="49" t="s">
        <v>44</v>
      </c>
    </row>
    <row r="7" spans="1:6" s="9" customFormat="1" ht="11.25">
      <c r="A7" s="9" t="s">
        <v>49</v>
      </c>
      <c r="B7" s="59" t="s">
        <v>24</v>
      </c>
      <c r="C7" s="59" t="s">
        <v>24</v>
      </c>
      <c r="D7" s="59" t="s">
        <v>24</v>
      </c>
      <c r="E7" s="59" t="s">
        <v>24</v>
      </c>
      <c r="F7" s="59" t="s">
        <v>23</v>
      </c>
    </row>
    <row r="8" spans="1:6" s="9" customFormat="1" ht="11.25">
      <c r="A8" s="9">
        <v>1986</v>
      </c>
      <c r="B8" s="56">
        <v>-8663</v>
      </c>
      <c r="C8" s="56">
        <v>260159</v>
      </c>
      <c r="D8" s="56">
        <v>42146</v>
      </c>
      <c r="E8" s="56">
        <f>C8-D8</f>
        <v>218013</v>
      </c>
      <c r="F8" s="55">
        <f aca="true" t="shared" si="0" ref="F8:F34">B8/E8*100</f>
        <v>-3.9736162522418383</v>
      </c>
    </row>
    <row r="9" spans="1:6" s="9" customFormat="1" ht="11.25">
      <c r="A9" s="9">
        <v>1987</v>
      </c>
      <c r="B9" s="56">
        <v>-5214</v>
      </c>
      <c r="C9" s="56">
        <v>285530</v>
      </c>
      <c r="D9" s="56">
        <v>48214</v>
      </c>
      <c r="E9" s="56">
        <f aca="true" t="shared" si="1" ref="E9:E34">C9-D9</f>
        <v>237316</v>
      </c>
      <c r="F9" s="55">
        <f t="shared" si="0"/>
        <v>-2.1970705725699067</v>
      </c>
    </row>
    <row r="10" spans="1:6" s="9" customFormat="1" ht="11.25">
      <c r="A10" s="9">
        <v>1988</v>
      </c>
      <c r="B10" s="56">
        <v>-2264</v>
      </c>
      <c r="C10" s="56">
        <v>324581</v>
      </c>
      <c r="D10" s="56">
        <v>53813</v>
      </c>
      <c r="E10" s="56">
        <f t="shared" si="1"/>
        <v>270768</v>
      </c>
      <c r="F10" s="55">
        <f t="shared" si="0"/>
        <v>-0.8361401642734739</v>
      </c>
    </row>
    <row r="11" spans="1:6" s="9" customFormat="1" ht="11.25">
      <c r="A11" s="9">
        <v>1989</v>
      </c>
      <c r="B11" s="56">
        <v>396</v>
      </c>
      <c r="C11" s="56">
        <v>368121</v>
      </c>
      <c r="D11" s="56">
        <v>59847</v>
      </c>
      <c r="E11" s="56">
        <f t="shared" si="1"/>
        <v>308274</v>
      </c>
      <c r="F11" s="55">
        <f t="shared" si="0"/>
        <v>0.12845715175460792</v>
      </c>
    </row>
    <row r="12" spans="1:6" s="9" customFormat="1" ht="11.25">
      <c r="A12" s="9">
        <v>1990</v>
      </c>
      <c r="B12" s="56">
        <v>-3018</v>
      </c>
      <c r="C12" s="56">
        <v>404708</v>
      </c>
      <c r="D12" s="56">
        <v>65754</v>
      </c>
      <c r="E12" s="56">
        <f t="shared" si="1"/>
        <v>338954</v>
      </c>
      <c r="F12" s="55">
        <f t="shared" si="0"/>
        <v>-0.8903863061064334</v>
      </c>
    </row>
    <row r="13" spans="1:6" s="9" customFormat="1" ht="11.25">
      <c r="A13" s="9">
        <v>1991</v>
      </c>
      <c r="B13" s="56">
        <v>-8303</v>
      </c>
      <c r="C13" s="56">
        <v>415584</v>
      </c>
      <c r="D13" s="56">
        <v>68981</v>
      </c>
      <c r="E13" s="56">
        <f t="shared" si="1"/>
        <v>346603</v>
      </c>
      <c r="F13" s="55">
        <f t="shared" si="0"/>
        <v>-2.395536103265119</v>
      </c>
    </row>
    <row r="14" spans="1:6" s="9" customFormat="1" ht="11.25">
      <c r="A14" s="9">
        <v>1992</v>
      </c>
      <c r="B14" s="56">
        <v>-19236</v>
      </c>
      <c r="C14" s="56">
        <v>423366</v>
      </c>
      <c r="D14" s="56">
        <v>70902</v>
      </c>
      <c r="E14" s="56">
        <f>C14-D14</f>
        <v>352464</v>
      </c>
      <c r="F14" s="55">
        <f t="shared" si="0"/>
        <v>-5.457578646329838</v>
      </c>
    </row>
    <row r="15" spans="1:6" s="9" customFormat="1" ht="11.25">
      <c r="A15" s="9">
        <v>1993</v>
      </c>
      <c r="B15" s="56">
        <v>-22334</v>
      </c>
      <c r="C15" s="56">
        <v>444487</v>
      </c>
      <c r="D15" s="56">
        <v>74469</v>
      </c>
      <c r="E15" s="56">
        <f t="shared" si="1"/>
        <v>370018</v>
      </c>
      <c r="F15" s="55">
        <f t="shared" si="0"/>
        <v>-6.03592257673951</v>
      </c>
    </row>
    <row r="16" spans="1:6" s="9" customFormat="1" ht="11.25">
      <c r="A16" s="9">
        <v>1994</v>
      </c>
      <c r="B16" s="56">
        <v>-16116</v>
      </c>
      <c r="C16" s="56">
        <v>467492</v>
      </c>
      <c r="D16" s="56">
        <v>78445</v>
      </c>
      <c r="E16" s="56">
        <f t="shared" si="1"/>
        <v>389047</v>
      </c>
      <c r="F16" s="55">
        <f t="shared" si="0"/>
        <v>-4.142430091994027</v>
      </c>
    </row>
    <row r="17" spans="1:6" s="9" customFormat="1" ht="11.25">
      <c r="A17" s="9">
        <v>1995</v>
      </c>
      <c r="B17" s="56">
        <v>-16139</v>
      </c>
      <c r="C17" s="56">
        <v>496424</v>
      </c>
      <c r="D17" s="56">
        <v>81547</v>
      </c>
      <c r="E17" s="56">
        <f t="shared" si="1"/>
        <v>414877</v>
      </c>
      <c r="F17" s="55">
        <f t="shared" si="0"/>
        <v>-3.890068622748429</v>
      </c>
    </row>
    <row r="18" spans="1:6" s="9" customFormat="1" ht="11.25">
      <c r="A18" s="9">
        <v>1996</v>
      </c>
      <c r="B18" s="56">
        <v>-12457</v>
      </c>
      <c r="C18" s="56">
        <v>529705</v>
      </c>
      <c r="D18" s="56">
        <v>84906</v>
      </c>
      <c r="E18" s="56">
        <f t="shared" si="1"/>
        <v>444799</v>
      </c>
      <c r="F18" s="55">
        <f t="shared" si="0"/>
        <v>-2.800590828666431</v>
      </c>
    </row>
    <row r="19" spans="1:6" s="9" customFormat="1" ht="11.25">
      <c r="A19" s="9">
        <v>1997</v>
      </c>
      <c r="B19" s="56">
        <v>-2837</v>
      </c>
      <c r="C19" s="56">
        <v>556982</v>
      </c>
      <c r="D19" s="56">
        <v>86945</v>
      </c>
      <c r="E19" s="56">
        <f t="shared" si="1"/>
        <v>470037</v>
      </c>
      <c r="F19" s="55">
        <f t="shared" si="0"/>
        <v>-0.6035695062303605</v>
      </c>
    </row>
    <row r="20" spans="1:6" s="9" customFormat="1" ht="11.25">
      <c r="A20" s="9">
        <v>1998</v>
      </c>
      <c r="B20" s="56">
        <v>2486</v>
      </c>
      <c r="C20" s="56">
        <v>589345</v>
      </c>
      <c r="D20" s="56">
        <v>92993</v>
      </c>
      <c r="E20" s="56">
        <f t="shared" si="1"/>
        <v>496352</v>
      </c>
      <c r="F20" s="55">
        <f t="shared" si="0"/>
        <v>0.5008542324801754</v>
      </c>
    </row>
    <row r="21" spans="1:6" s="9" customFormat="1" ht="11.25">
      <c r="A21" s="9">
        <v>1999</v>
      </c>
      <c r="B21" s="56">
        <v>9390</v>
      </c>
      <c r="C21" s="56">
        <v>621524</v>
      </c>
      <c r="D21" s="56">
        <v>98298</v>
      </c>
      <c r="E21" s="56">
        <f t="shared" si="1"/>
        <v>523226</v>
      </c>
      <c r="F21" s="55">
        <f t="shared" si="0"/>
        <v>1.7946355876810403</v>
      </c>
    </row>
    <row r="22" spans="1:6" s="9" customFormat="1" ht="11.25">
      <c r="A22" s="9">
        <v>2000</v>
      </c>
      <c r="B22" s="56">
        <v>17859</v>
      </c>
      <c r="C22" s="56">
        <v>662037</v>
      </c>
      <c r="D22" s="56">
        <v>104053</v>
      </c>
      <c r="E22" s="56">
        <f t="shared" si="1"/>
        <v>557984</v>
      </c>
      <c r="F22" s="55">
        <f t="shared" si="0"/>
        <v>3.2006294087285654</v>
      </c>
    </row>
    <row r="23" spans="1:6" s="9" customFormat="1" ht="11.25">
      <c r="A23" s="9">
        <v>2001</v>
      </c>
      <c r="B23" s="56">
        <v>521</v>
      </c>
      <c r="C23" s="56">
        <v>706895</v>
      </c>
      <c r="D23" s="56">
        <v>113118</v>
      </c>
      <c r="E23" s="56">
        <f t="shared" si="1"/>
        <v>593777</v>
      </c>
      <c r="F23" s="55">
        <f t="shared" si="0"/>
        <v>0.08774337840637142</v>
      </c>
    </row>
    <row r="24" spans="1:6" s="9" customFormat="1" ht="11.25">
      <c r="A24" s="9">
        <v>2002</v>
      </c>
      <c r="B24" s="56">
        <v>4469</v>
      </c>
      <c r="C24" s="56">
        <v>754948</v>
      </c>
      <c r="D24" s="56">
        <v>119797</v>
      </c>
      <c r="E24" s="56">
        <f t="shared" si="1"/>
        <v>635151</v>
      </c>
      <c r="F24" s="55">
        <f t="shared" si="0"/>
        <v>0.7036122118992177</v>
      </c>
    </row>
    <row r="25" spans="1:6" s="9" customFormat="1" ht="11.25">
      <c r="A25" s="9">
        <v>2003</v>
      </c>
      <c r="B25" s="56">
        <v>11177</v>
      </c>
      <c r="C25" s="56">
        <v>800936</v>
      </c>
      <c r="D25" s="56">
        <v>126038</v>
      </c>
      <c r="E25" s="56">
        <f t="shared" si="1"/>
        <v>674898</v>
      </c>
      <c r="F25" s="55">
        <f t="shared" si="0"/>
        <v>1.6561021072813966</v>
      </c>
    </row>
    <row r="26" spans="1:6" s="9" customFormat="1" ht="11.25">
      <c r="A26" s="9">
        <v>2004</v>
      </c>
      <c r="B26" s="56">
        <v>13428</v>
      </c>
      <c r="C26" s="56">
        <v>859635</v>
      </c>
      <c r="D26" s="56">
        <v>133284</v>
      </c>
      <c r="E26" s="56">
        <f t="shared" si="1"/>
        <v>726351</v>
      </c>
      <c r="F26" s="55">
        <f t="shared" si="0"/>
        <v>1.8486929872747475</v>
      </c>
    </row>
    <row r="27" spans="1:6" s="9" customFormat="1" ht="11.25">
      <c r="A27" s="9">
        <v>2005</v>
      </c>
      <c r="B27" s="56">
        <v>18212</v>
      </c>
      <c r="C27" s="56">
        <v>920969</v>
      </c>
      <c r="D27" s="56">
        <v>143824</v>
      </c>
      <c r="E27" s="56">
        <f t="shared" si="1"/>
        <v>777145</v>
      </c>
      <c r="F27" s="55">
        <f t="shared" si="0"/>
        <v>2.3434494206357885</v>
      </c>
    </row>
    <row r="28" spans="1:6" s="9" customFormat="1" ht="11.25">
      <c r="A28" s="9">
        <v>2006</v>
      </c>
      <c r="B28" s="56">
        <v>28080</v>
      </c>
      <c r="C28" s="56">
        <v>994968</v>
      </c>
      <c r="D28" s="56">
        <v>156227</v>
      </c>
      <c r="E28" s="56">
        <f t="shared" si="1"/>
        <v>838741</v>
      </c>
      <c r="F28" s="55">
        <f t="shared" si="0"/>
        <v>3.347874969746322</v>
      </c>
    </row>
    <row r="29" spans="1:6" s="9" customFormat="1" ht="11.25">
      <c r="A29" s="9">
        <v>2007</v>
      </c>
      <c r="B29" s="56">
        <v>31520</v>
      </c>
      <c r="C29" s="56">
        <v>1083303</v>
      </c>
      <c r="D29" s="56">
        <v>170631</v>
      </c>
      <c r="E29" s="56">
        <f t="shared" si="1"/>
        <v>912672</v>
      </c>
      <c r="F29" s="55">
        <f t="shared" si="0"/>
        <v>3.4535955962273412</v>
      </c>
    </row>
    <row r="30" spans="1:6" s="9" customFormat="1" ht="11.25">
      <c r="A30" s="9">
        <v>2008</v>
      </c>
      <c r="B30" s="56">
        <v>25153</v>
      </c>
      <c r="C30" s="56">
        <v>1175321</v>
      </c>
      <c r="D30" s="56">
        <v>184103</v>
      </c>
      <c r="E30" s="56">
        <f t="shared" si="1"/>
        <v>991218</v>
      </c>
      <c r="F30" s="55">
        <f t="shared" si="0"/>
        <v>2.5375850721032105</v>
      </c>
    </row>
    <row r="31" spans="1:6" s="9" customFormat="1" ht="11.25">
      <c r="A31" s="9">
        <v>2009</v>
      </c>
      <c r="B31" s="56">
        <v>-30312</v>
      </c>
      <c r="C31" s="56">
        <v>1254293</v>
      </c>
      <c r="D31" s="56">
        <v>198748</v>
      </c>
      <c r="E31" s="56">
        <f t="shared" si="1"/>
        <v>1055545</v>
      </c>
      <c r="F31" s="55">
        <f t="shared" si="0"/>
        <v>-2.871691874813485</v>
      </c>
    </row>
    <row r="32" spans="1:6" s="9" customFormat="1" ht="11.25">
      <c r="A32" s="9">
        <v>2010</v>
      </c>
      <c r="B32" s="56">
        <v>-39306</v>
      </c>
      <c r="C32" s="56">
        <v>1292315</v>
      </c>
      <c r="D32" s="56">
        <v>207584</v>
      </c>
      <c r="E32" s="56">
        <f>C32-D32</f>
        <v>1084731</v>
      </c>
      <c r="F32" s="55">
        <f t="shared" si="0"/>
        <v>-3.623571189539158</v>
      </c>
    </row>
    <row r="33" spans="1:6" s="9" customFormat="1" ht="11.25">
      <c r="A33" s="9">
        <v>2011</v>
      </c>
      <c r="B33" s="56">
        <v>-36289</v>
      </c>
      <c r="C33" s="56">
        <v>1403888</v>
      </c>
      <c r="D33" s="56">
        <v>218070</v>
      </c>
      <c r="E33" s="56">
        <f t="shared" si="1"/>
        <v>1185818</v>
      </c>
      <c r="F33" s="55">
        <f t="shared" si="0"/>
        <v>-3.0602503925560245</v>
      </c>
    </row>
    <row r="34" spans="1:6" s="9" customFormat="1" ht="11.25">
      <c r="A34" s="9">
        <v>2012</v>
      </c>
      <c r="B34" s="56">
        <v>-25996</v>
      </c>
      <c r="C34" s="56">
        <v>1473227</v>
      </c>
      <c r="D34" s="56">
        <v>227340</v>
      </c>
      <c r="E34" s="56">
        <f t="shared" si="1"/>
        <v>1245887</v>
      </c>
      <c r="F34" s="55">
        <f t="shared" si="0"/>
        <v>-2.0865455695420208</v>
      </c>
    </row>
    <row r="35" spans="2:5" s="9" customFormat="1" ht="11.25">
      <c r="B35" s="50"/>
      <c r="C35" s="51"/>
      <c r="D35" s="46"/>
      <c r="E35" s="46"/>
    </row>
    <row r="36" s="9" customFormat="1" ht="11.25">
      <c r="A36" s="9" t="s">
        <v>27</v>
      </c>
    </row>
    <row r="37" s="9" customFormat="1" ht="11.25"/>
    <row r="38" spans="1:2" s="9" customFormat="1" ht="11.25">
      <c r="A38" s="9" t="s">
        <v>21</v>
      </c>
      <c r="B38" s="15" t="s">
        <v>22</v>
      </c>
    </row>
    <row r="39" s="9" customFormat="1" ht="11.25"/>
    <row r="40" s="9" customFormat="1" ht="11.25">
      <c r="A40" s="44" t="s">
        <v>6</v>
      </c>
    </row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</sheetData>
  <sheetProtection/>
  <hyperlinks>
    <hyperlink ref="B38" r:id="rId1" display="ABS Australian System of National Accounts, 2011-12 (cat. no. 5204.0)"/>
    <hyperlink ref="A40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3.33203125" style="0" customWidth="1"/>
  </cols>
  <sheetData>
    <row r="1" spans="1:2" s="5" customFormat="1" ht="60" customHeight="1">
      <c r="A1" s="27" t="s">
        <v>3</v>
      </c>
      <c r="B1" s="20"/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pans="1:2" s="29" customFormat="1" ht="19.5" customHeight="1">
      <c r="A4" s="40" t="s">
        <v>66</v>
      </c>
      <c r="B4" s="39"/>
    </row>
    <row r="5" s="9" customFormat="1" ht="11.25"/>
    <row r="6" spans="1:2" s="9" customFormat="1" ht="33.75">
      <c r="A6" s="10"/>
      <c r="B6" s="43" t="s">
        <v>26</v>
      </c>
    </row>
    <row r="7" spans="1:2" s="9" customFormat="1" ht="11.25">
      <c r="A7" s="9" t="s">
        <v>49</v>
      </c>
      <c r="B7" s="59" t="s">
        <v>20</v>
      </c>
    </row>
    <row r="8" spans="1:2" s="9" customFormat="1" ht="11.25">
      <c r="A8" s="9">
        <v>1989</v>
      </c>
      <c r="B8" s="54">
        <v>119524</v>
      </c>
    </row>
    <row r="9" spans="1:2" s="9" customFormat="1" ht="11.25">
      <c r="A9" s="9">
        <v>1990</v>
      </c>
      <c r="B9" s="54">
        <v>124688</v>
      </c>
    </row>
    <row r="10" spans="1:2" s="9" customFormat="1" ht="11.25">
      <c r="A10" s="9">
        <v>1991</v>
      </c>
      <c r="B10" s="54">
        <v>125779</v>
      </c>
    </row>
    <row r="11" spans="1:2" s="9" customFormat="1" ht="11.25">
      <c r="A11" s="9">
        <v>1992</v>
      </c>
      <c r="B11" s="54">
        <v>125122</v>
      </c>
    </row>
    <row r="12" spans="1:2" s="9" customFormat="1" ht="11.25">
      <c r="A12" s="9">
        <v>1993</v>
      </c>
      <c r="B12" s="54">
        <v>127767</v>
      </c>
    </row>
    <row r="13" spans="1:2" s="9" customFormat="1" ht="11.25">
      <c r="A13" s="9">
        <v>1994</v>
      </c>
      <c r="B13" s="54">
        <v>133895</v>
      </c>
    </row>
    <row r="14" spans="1:2" s="9" customFormat="1" ht="11.25">
      <c r="A14" s="9">
        <v>1995</v>
      </c>
      <c r="B14" s="54">
        <v>138747</v>
      </c>
    </row>
    <row r="15" spans="1:2" s="9" customFormat="1" ht="11.25">
      <c r="A15" s="9">
        <v>1996</v>
      </c>
      <c r="B15" s="54">
        <v>143226</v>
      </c>
    </row>
    <row r="16" spans="1:2" s="9" customFormat="1" ht="11.25">
      <c r="A16" s="9">
        <v>1997</v>
      </c>
      <c r="B16" s="54">
        <v>150722</v>
      </c>
    </row>
    <row r="17" spans="1:2" s="9" customFormat="1" ht="11.25">
      <c r="A17" s="9">
        <v>1998</v>
      </c>
      <c r="B17" s="54">
        <v>160633</v>
      </c>
    </row>
    <row r="18" spans="1:2" s="9" customFormat="1" ht="11.25">
      <c r="A18" s="9">
        <v>1999</v>
      </c>
      <c r="B18" s="54">
        <v>170219</v>
      </c>
    </row>
    <row r="19" spans="1:2" s="9" customFormat="1" ht="11.25">
      <c r="A19" s="9">
        <v>2000</v>
      </c>
      <c r="B19" s="54">
        <v>185110</v>
      </c>
    </row>
    <row r="20" spans="1:2" s="9" customFormat="1" ht="11.25">
      <c r="A20" s="9">
        <v>2001</v>
      </c>
      <c r="B20" s="54">
        <v>194167</v>
      </c>
    </row>
    <row r="21" spans="1:2" s="9" customFormat="1" ht="11.25">
      <c r="A21" s="9">
        <v>2002</v>
      </c>
      <c r="B21" s="54">
        <v>217588</v>
      </c>
    </row>
    <row r="22" spans="1:2" s="9" customFormat="1" ht="11.25">
      <c r="A22" s="9">
        <v>2003</v>
      </c>
      <c r="B22" s="54">
        <v>240692</v>
      </c>
    </row>
    <row r="23" spans="1:2" s="9" customFormat="1" ht="11.25">
      <c r="A23" s="9">
        <v>2004</v>
      </c>
      <c r="B23" s="54">
        <v>268538</v>
      </c>
    </row>
    <row r="24" spans="1:2" s="9" customFormat="1" ht="11.25">
      <c r="A24" s="9">
        <v>2005</v>
      </c>
      <c r="B24" s="54">
        <v>286508</v>
      </c>
    </row>
    <row r="25" spans="1:2" s="9" customFormat="1" ht="11.25">
      <c r="A25" s="9">
        <v>2006</v>
      </c>
      <c r="B25" s="54">
        <v>311269</v>
      </c>
    </row>
    <row r="26" spans="1:2" s="9" customFormat="1" ht="11.25">
      <c r="A26" s="9">
        <v>2007</v>
      </c>
      <c r="B26" s="54">
        <v>339375</v>
      </c>
    </row>
    <row r="27" spans="1:2" s="9" customFormat="1" ht="11.25">
      <c r="A27" s="9">
        <v>2008</v>
      </c>
      <c r="B27" s="54">
        <v>362539</v>
      </c>
    </row>
    <row r="28" spans="1:2" s="9" customFormat="1" ht="11.25">
      <c r="A28" s="9">
        <v>2009</v>
      </c>
      <c r="B28" s="54">
        <v>370906</v>
      </c>
    </row>
    <row r="29" spans="1:2" s="9" customFormat="1" ht="11.25">
      <c r="A29" s="9">
        <v>2010</v>
      </c>
      <c r="B29" s="54">
        <v>399982</v>
      </c>
    </row>
    <row r="30" spans="1:2" s="9" customFormat="1" ht="11.25">
      <c r="A30" s="9">
        <v>2011</v>
      </c>
      <c r="B30" s="54">
        <v>404092</v>
      </c>
    </row>
    <row r="31" spans="1:2" s="9" customFormat="1" ht="11.25">
      <c r="A31" s="9">
        <v>2012</v>
      </c>
      <c r="B31" s="54">
        <v>405705</v>
      </c>
    </row>
    <row r="32" s="9" customFormat="1" ht="11.25"/>
    <row r="33" s="9" customFormat="1" ht="11.25">
      <c r="A33" s="9" t="s">
        <v>27</v>
      </c>
    </row>
    <row r="34" s="9" customFormat="1" ht="11.25"/>
    <row r="35" spans="1:2" s="9" customFormat="1" ht="11.25">
      <c r="A35" s="9" t="s">
        <v>21</v>
      </c>
      <c r="B35" s="15" t="s">
        <v>22</v>
      </c>
    </row>
    <row r="36" s="9" customFormat="1" ht="11.25">
      <c r="B36" s="45" t="s">
        <v>32</v>
      </c>
    </row>
    <row r="37" s="9" customFormat="1" ht="11.25"/>
    <row r="38" s="9" customFormat="1" ht="11.25">
      <c r="A38" s="44" t="s">
        <v>6</v>
      </c>
    </row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</sheetData>
  <sheetProtection/>
  <hyperlinks>
    <hyperlink ref="B35" r:id="rId1" display="ABS Australian System of National Accounts, 2011-12 (cat. no. 5204.0)"/>
    <hyperlink ref="A38" r:id="rId2" display="© Commonwealth of Australia &lt;&lt;yyyy&gt;&gt;"/>
    <hyperlink ref="B36" r:id="rId3" display="ABS Australian Demographic Statistics (cat. no. 3101.0)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3.33203125" style="0" customWidth="1"/>
  </cols>
  <sheetData>
    <row r="1" s="5" customFormat="1" ht="60" customHeight="1">
      <c r="A1" s="27" t="s">
        <v>3</v>
      </c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="29" customFormat="1" ht="19.5" customHeight="1">
      <c r="A4" s="40" t="s">
        <v>63</v>
      </c>
    </row>
    <row r="5" s="9" customFormat="1" ht="11.25"/>
    <row r="6" spans="1:4" s="9" customFormat="1" ht="22.5" customHeight="1">
      <c r="A6" s="10"/>
      <c r="B6" s="43" t="s">
        <v>28</v>
      </c>
      <c r="C6" s="43" t="s">
        <v>29</v>
      </c>
      <c r="D6" s="43" t="s">
        <v>30</v>
      </c>
    </row>
    <row r="7" spans="1:4" s="9" customFormat="1" ht="11.25">
      <c r="A7" s="9" t="s">
        <v>49</v>
      </c>
      <c r="B7" s="59" t="s">
        <v>23</v>
      </c>
      <c r="C7" s="59" t="s">
        <v>23</v>
      </c>
      <c r="D7" s="59" t="s">
        <v>23</v>
      </c>
    </row>
    <row r="8" spans="1:4" s="9" customFormat="1" ht="11.25">
      <c r="A8" s="52">
        <v>1979</v>
      </c>
      <c r="B8" s="57">
        <v>78.4</v>
      </c>
      <c r="C8" s="57">
        <v>43.6</v>
      </c>
      <c r="D8" s="57">
        <v>60.8</v>
      </c>
    </row>
    <row r="9" spans="1:4" s="9" customFormat="1" ht="11.25">
      <c r="A9" s="52">
        <v>1980</v>
      </c>
      <c r="B9" s="57">
        <v>78.3</v>
      </c>
      <c r="C9" s="57">
        <v>44.8</v>
      </c>
      <c r="D9" s="57">
        <v>61.3</v>
      </c>
    </row>
    <row r="10" spans="1:4" s="9" customFormat="1" ht="11.25">
      <c r="A10" s="52">
        <v>1981</v>
      </c>
      <c r="B10" s="57">
        <v>78.1</v>
      </c>
      <c r="C10" s="57">
        <v>44.7</v>
      </c>
      <c r="D10" s="57">
        <v>61.1</v>
      </c>
    </row>
    <row r="11" spans="1:4" s="9" customFormat="1" ht="11.25">
      <c r="A11" s="52">
        <v>1982</v>
      </c>
      <c r="B11" s="57">
        <v>77.4</v>
      </c>
      <c r="C11" s="57">
        <v>44.6</v>
      </c>
      <c r="D11" s="57">
        <v>60.8</v>
      </c>
    </row>
    <row r="12" spans="1:4" s="9" customFormat="1" ht="11.25">
      <c r="A12" s="52">
        <v>1983</v>
      </c>
      <c r="B12" s="57">
        <v>76.7</v>
      </c>
      <c r="C12" s="57">
        <v>44.7</v>
      </c>
      <c r="D12" s="57">
        <v>60.4</v>
      </c>
    </row>
    <row r="13" spans="1:4" s="9" customFormat="1" ht="11.25">
      <c r="A13" s="52">
        <v>1984</v>
      </c>
      <c r="B13" s="57">
        <v>76.3</v>
      </c>
      <c r="C13" s="57">
        <v>45.3</v>
      </c>
      <c r="D13" s="57">
        <v>60.6</v>
      </c>
    </row>
    <row r="14" spans="1:4" s="9" customFormat="1" ht="11.25">
      <c r="A14" s="52">
        <v>1985</v>
      </c>
      <c r="B14" s="57">
        <v>75.8</v>
      </c>
      <c r="C14" s="57">
        <v>46.3</v>
      </c>
      <c r="D14" s="57">
        <v>60.8</v>
      </c>
    </row>
    <row r="15" spans="1:4" s="9" customFormat="1" ht="11.25">
      <c r="A15" s="52">
        <v>1986</v>
      </c>
      <c r="B15" s="57">
        <v>75.9</v>
      </c>
      <c r="C15" s="57">
        <v>48.3</v>
      </c>
      <c r="D15" s="57">
        <v>61.9</v>
      </c>
    </row>
    <row r="16" spans="1:4" s="9" customFormat="1" ht="11.25">
      <c r="A16" s="52">
        <v>1987</v>
      </c>
      <c r="B16" s="57">
        <v>75.3</v>
      </c>
      <c r="C16" s="57">
        <v>48.9</v>
      </c>
      <c r="D16" s="57">
        <v>62</v>
      </c>
    </row>
    <row r="17" spans="1:4" s="9" customFormat="1" ht="11.25">
      <c r="A17" s="52">
        <v>1988</v>
      </c>
      <c r="B17" s="57">
        <v>75.2</v>
      </c>
      <c r="C17" s="57">
        <v>49.9</v>
      </c>
      <c r="D17" s="57">
        <v>62.4</v>
      </c>
    </row>
    <row r="18" spans="1:4" s="9" customFormat="1" ht="11.25">
      <c r="A18" s="52">
        <v>1989</v>
      </c>
      <c r="B18" s="57">
        <v>75.4</v>
      </c>
      <c r="C18" s="57">
        <v>51.2</v>
      </c>
      <c r="D18" s="57">
        <v>63.2</v>
      </c>
    </row>
    <row r="19" spans="1:4" s="9" customFormat="1" ht="11.25">
      <c r="A19" s="52">
        <v>1990</v>
      </c>
      <c r="B19" s="57">
        <v>75.6</v>
      </c>
      <c r="C19" s="57">
        <v>52.2</v>
      </c>
      <c r="D19" s="57">
        <v>63.7</v>
      </c>
    </row>
    <row r="20" spans="1:4" s="9" customFormat="1" ht="11.25">
      <c r="A20" s="52">
        <v>1991</v>
      </c>
      <c r="B20" s="57">
        <v>74.7</v>
      </c>
      <c r="C20" s="57">
        <v>52</v>
      </c>
      <c r="D20" s="57">
        <v>63.2</v>
      </c>
    </row>
    <row r="21" spans="1:4" s="9" customFormat="1" ht="11.25">
      <c r="A21" s="52">
        <v>1992</v>
      </c>
      <c r="B21" s="57">
        <v>74.2</v>
      </c>
      <c r="C21" s="57">
        <v>51.9</v>
      </c>
      <c r="D21" s="57">
        <v>62.9</v>
      </c>
    </row>
    <row r="22" spans="1:4" s="9" customFormat="1" ht="11.25">
      <c r="A22" s="52">
        <v>1993</v>
      </c>
      <c r="B22" s="57">
        <v>73.7</v>
      </c>
      <c r="C22" s="57">
        <v>51.8</v>
      </c>
      <c r="D22" s="57">
        <v>62.6</v>
      </c>
    </row>
    <row r="23" spans="1:4" s="9" customFormat="1" ht="11.25">
      <c r="A23" s="52">
        <v>1994</v>
      </c>
      <c r="B23" s="57">
        <v>73.6</v>
      </c>
      <c r="C23" s="57">
        <v>52.6</v>
      </c>
      <c r="D23" s="57">
        <v>63</v>
      </c>
    </row>
    <row r="24" spans="1:4" s="9" customFormat="1" ht="11.25">
      <c r="A24" s="52">
        <v>1995</v>
      </c>
      <c r="B24" s="57">
        <v>73.9</v>
      </c>
      <c r="C24" s="57">
        <v>53.7</v>
      </c>
      <c r="D24" s="57">
        <v>63.7</v>
      </c>
    </row>
    <row r="25" spans="1:4" s="9" customFormat="1" ht="11.25">
      <c r="A25" s="52">
        <v>1996</v>
      </c>
      <c r="B25" s="57">
        <v>73.6</v>
      </c>
      <c r="C25" s="57">
        <v>53.8</v>
      </c>
      <c r="D25" s="57">
        <v>63.5</v>
      </c>
    </row>
    <row r="26" spans="1:4" s="9" customFormat="1" ht="11.25">
      <c r="A26" s="52">
        <v>1997</v>
      </c>
      <c r="B26" s="57">
        <v>73.1</v>
      </c>
      <c r="C26" s="57">
        <v>53.7</v>
      </c>
      <c r="D26" s="57">
        <v>63.2</v>
      </c>
    </row>
    <row r="27" spans="1:4" s="9" customFormat="1" ht="11.25">
      <c r="A27" s="52">
        <v>1998</v>
      </c>
      <c r="B27" s="57">
        <v>72.9</v>
      </c>
      <c r="C27" s="57">
        <v>53.9</v>
      </c>
      <c r="D27" s="57">
        <v>63.2</v>
      </c>
    </row>
    <row r="28" spans="1:4" s="9" customFormat="1" ht="11.25">
      <c r="A28" s="52">
        <v>1999</v>
      </c>
      <c r="B28" s="57">
        <v>72.4</v>
      </c>
      <c r="C28" s="57">
        <v>53.8</v>
      </c>
      <c r="D28" s="57">
        <v>63</v>
      </c>
    </row>
    <row r="29" spans="1:4" s="9" customFormat="1" ht="11.25">
      <c r="A29" s="52">
        <v>2000</v>
      </c>
      <c r="B29" s="57">
        <v>72.3</v>
      </c>
      <c r="C29" s="57">
        <v>54.7</v>
      </c>
      <c r="D29" s="57">
        <v>63.3</v>
      </c>
    </row>
    <row r="30" spans="1:4" s="9" customFormat="1" ht="11.25">
      <c r="A30" s="52">
        <v>2001</v>
      </c>
      <c r="B30" s="57">
        <v>71.9</v>
      </c>
      <c r="C30" s="57">
        <v>55.1</v>
      </c>
      <c r="D30" s="57">
        <v>63.3</v>
      </c>
    </row>
    <row r="31" spans="1:4" s="9" customFormat="1" ht="11.25">
      <c r="A31" s="52">
        <v>2002</v>
      </c>
      <c r="B31" s="57">
        <v>71.8</v>
      </c>
      <c r="C31" s="57">
        <v>55.2</v>
      </c>
      <c r="D31" s="57">
        <v>63.4</v>
      </c>
    </row>
    <row r="32" spans="1:4" s="9" customFormat="1" ht="11.25">
      <c r="A32" s="52">
        <v>2003</v>
      </c>
      <c r="B32" s="57">
        <v>71.5</v>
      </c>
      <c r="C32" s="57">
        <v>55.9</v>
      </c>
      <c r="D32" s="57">
        <v>63.6</v>
      </c>
    </row>
    <row r="33" spans="1:4" s="9" customFormat="1" ht="11.25">
      <c r="A33" s="52">
        <v>2004</v>
      </c>
      <c r="B33" s="57">
        <v>71.5</v>
      </c>
      <c r="C33" s="57">
        <v>55.7</v>
      </c>
      <c r="D33" s="57">
        <v>63.5</v>
      </c>
    </row>
    <row r="34" spans="1:4" s="9" customFormat="1" ht="11.25">
      <c r="A34" s="52">
        <v>2005</v>
      </c>
      <c r="B34" s="57">
        <v>72.1</v>
      </c>
      <c r="C34" s="57">
        <v>57</v>
      </c>
      <c r="D34" s="57">
        <v>64.4</v>
      </c>
    </row>
    <row r="35" spans="1:4" s="9" customFormat="1" ht="11.25">
      <c r="A35" s="52">
        <v>2006</v>
      </c>
      <c r="B35" s="57">
        <v>72.3</v>
      </c>
      <c r="C35" s="57">
        <v>57.6</v>
      </c>
      <c r="D35" s="57">
        <v>64.8</v>
      </c>
    </row>
    <row r="36" spans="1:4" s="9" customFormat="1" ht="11.25">
      <c r="A36" s="52">
        <v>2007</v>
      </c>
      <c r="B36" s="57">
        <v>72.6</v>
      </c>
      <c r="C36" s="57">
        <v>58.2</v>
      </c>
      <c r="D36" s="57">
        <v>65.2</v>
      </c>
    </row>
    <row r="37" spans="1:4" s="9" customFormat="1" ht="11.25">
      <c r="A37" s="52">
        <v>2008</v>
      </c>
      <c r="B37" s="57">
        <v>72.7</v>
      </c>
      <c r="C37" s="57">
        <v>58.6</v>
      </c>
      <c r="D37" s="57">
        <v>65.5</v>
      </c>
    </row>
    <row r="38" spans="1:4" s="9" customFormat="1" ht="11.25">
      <c r="A38" s="52">
        <v>2009</v>
      </c>
      <c r="B38" s="57">
        <v>72.4</v>
      </c>
      <c r="C38" s="57">
        <v>58.8</v>
      </c>
      <c r="D38" s="57">
        <v>65.5</v>
      </c>
    </row>
    <row r="39" spans="1:4" s="9" customFormat="1" ht="11.25">
      <c r="A39" s="52">
        <v>2010</v>
      </c>
      <c r="B39" s="57">
        <v>72.5</v>
      </c>
      <c r="C39" s="57">
        <v>58.7</v>
      </c>
      <c r="D39" s="57">
        <v>65.5</v>
      </c>
    </row>
    <row r="40" spans="1:4" s="9" customFormat="1" ht="11.25">
      <c r="A40" s="52">
        <v>2011</v>
      </c>
      <c r="B40" s="57">
        <v>72.3</v>
      </c>
      <c r="C40" s="57">
        <v>59</v>
      </c>
      <c r="D40" s="57">
        <v>65.5</v>
      </c>
    </row>
    <row r="41" spans="1:4" s="9" customFormat="1" ht="11.25">
      <c r="A41" s="52">
        <v>2012</v>
      </c>
      <c r="B41" s="57">
        <v>71.8</v>
      </c>
      <c r="C41" s="57">
        <v>58.8</v>
      </c>
      <c r="D41" s="57">
        <v>65.2</v>
      </c>
    </row>
    <row r="42" s="9" customFormat="1" ht="11.25"/>
    <row r="43" spans="1:2" s="9" customFormat="1" ht="11.25">
      <c r="A43" s="9" t="s">
        <v>21</v>
      </c>
      <c r="B43" s="15" t="s">
        <v>31</v>
      </c>
    </row>
    <row r="44" s="9" customFormat="1" ht="11.25"/>
    <row r="45" s="9" customFormat="1" ht="11.25">
      <c r="A45" s="44" t="s">
        <v>6</v>
      </c>
    </row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</sheetData>
  <sheetProtection/>
  <hyperlinks>
    <hyperlink ref="B43" r:id="rId1" display="ABS Labour Force, Australia, Jul 2013 (cat. no. 6202.0)"/>
    <hyperlink ref="A45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3.33203125" style="0" customWidth="1"/>
  </cols>
  <sheetData>
    <row r="1" spans="1:2" s="5" customFormat="1" ht="60" customHeight="1">
      <c r="A1" s="27" t="s">
        <v>3</v>
      </c>
      <c r="B1" s="20"/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pans="1:2" s="29" customFormat="1" ht="19.5" customHeight="1">
      <c r="A4" s="40" t="s">
        <v>68</v>
      </c>
      <c r="B4" s="39"/>
    </row>
    <row r="5" s="9" customFormat="1" ht="11.25"/>
    <row r="6" spans="1:10" s="9" customFormat="1" ht="33.75">
      <c r="A6" s="10"/>
      <c r="B6" s="43" t="s">
        <v>52</v>
      </c>
      <c r="C6" s="43" t="s">
        <v>53</v>
      </c>
      <c r="D6" s="43" t="s">
        <v>54</v>
      </c>
      <c r="E6" s="43" t="s">
        <v>60</v>
      </c>
      <c r="F6" s="43" t="s">
        <v>55</v>
      </c>
      <c r="G6" s="43" t="s">
        <v>56</v>
      </c>
      <c r="H6" s="43" t="s">
        <v>57</v>
      </c>
      <c r="I6" s="43" t="s">
        <v>58</v>
      </c>
      <c r="J6" s="43" t="s">
        <v>59</v>
      </c>
    </row>
    <row r="7" spans="1:10" s="9" customFormat="1" ht="11.25">
      <c r="A7" s="9" t="s">
        <v>49</v>
      </c>
      <c r="B7" s="59" t="s">
        <v>23</v>
      </c>
      <c r="C7" s="59" t="s">
        <v>23</v>
      </c>
      <c r="D7" s="59" t="s">
        <v>23</v>
      </c>
      <c r="E7" s="59" t="s">
        <v>23</v>
      </c>
      <c r="F7" s="59" t="s">
        <v>23</v>
      </c>
      <c r="G7" s="59" t="s">
        <v>23</v>
      </c>
      <c r="H7" s="59" t="s">
        <v>23</v>
      </c>
      <c r="I7" s="59" t="s">
        <v>23</v>
      </c>
      <c r="J7" s="59" t="s">
        <v>23</v>
      </c>
    </row>
    <row r="8" spans="1:10" s="9" customFormat="1" ht="11.25">
      <c r="A8" s="52">
        <v>1979</v>
      </c>
      <c r="B8" s="53">
        <v>59.7</v>
      </c>
      <c r="C8" s="53">
        <v>61.3</v>
      </c>
      <c r="D8" s="53">
        <v>59.7</v>
      </c>
      <c r="E8" s="53">
        <v>61.3</v>
      </c>
      <c r="F8" s="53">
        <v>63.1</v>
      </c>
      <c r="G8" s="53">
        <v>60</v>
      </c>
      <c r="H8" s="53">
        <v>69.5</v>
      </c>
      <c r="I8" s="53">
        <v>69</v>
      </c>
      <c r="J8" s="53">
        <v>60.8</v>
      </c>
    </row>
    <row r="9" spans="1:10" s="9" customFormat="1" ht="11.25">
      <c r="A9" s="52">
        <v>1980</v>
      </c>
      <c r="B9" s="53">
        <v>60.7</v>
      </c>
      <c r="C9" s="53">
        <v>61.8</v>
      </c>
      <c r="D9" s="53">
        <v>60.1</v>
      </c>
      <c r="E9" s="53">
        <v>60.6</v>
      </c>
      <c r="F9" s="53">
        <v>63.6</v>
      </c>
      <c r="G9" s="53">
        <v>59.1</v>
      </c>
      <c r="H9" s="53">
        <v>71.5</v>
      </c>
      <c r="I9" s="53">
        <v>70.1</v>
      </c>
      <c r="J9" s="53">
        <v>61.3</v>
      </c>
    </row>
    <row r="10" spans="1:10" s="9" customFormat="1" ht="11.25">
      <c r="A10" s="52">
        <v>1981</v>
      </c>
      <c r="B10" s="53">
        <v>60.3</v>
      </c>
      <c r="C10" s="53">
        <v>61.8</v>
      </c>
      <c r="D10" s="53">
        <v>59.8</v>
      </c>
      <c r="E10" s="53">
        <v>60.8</v>
      </c>
      <c r="F10" s="53">
        <v>63.4</v>
      </c>
      <c r="G10" s="53">
        <v>59.3</v>
      </c>
      <c r="H10" s="53">
        <v>72.9</v>
      </c>
      <c r="I10" s="53">
        <v>69.9</v>
      </c>
      <c r="J10" s="53">
        <v>61.1</v>
      </c>
    </row>
    <row r="11" spans="1:10" s="9" customFormat="1" ht="11.25">
      <c r="A11" s="52">
        <v>1982</v>
      </c>
      <c r="B11" s="53">
        <v>60.1</v>
      </c>
      <c r="C11" s="53">
        <v>61</v>
      </c>
      <c r="D11" s="53">
        <v>60.1</v>
      </c>
      <c r="E11" s="53">
        <v>60.1</v>
      </c>
      <c r="F11" s="53">
        <v>63.4</v>
      </c>
      <c r="G11" s="53">
        <v>58.2</v>
      </c>
      <c r="H11" s="53">
        <v>72.9</v>
      </c>
      <c r="I11" s="53">
        <v>68.3</v>
      </c>
      <c r="J11" s="53">
        <v>60.8</v>
      </c>
    </row>
    <row r="12" spans="1:10" s="9" customFormat="1" ht="11.25">
      <c r="A12" s="52">
        <v>1983</v>
      </c>
      <c r="B12" s="53">
        <v>59.9</v>
      </c>
      <c r="C12" s="53">
        <v>60.4</v>
      </c>
      <c r="D12" s="53">
        <v>59.9</v>
      </c>
      <c r="E12" s="53">
        <v>59.3</v>
      </c>
      <c r="F12" s="53">
        <v>63</v>
      </c>
      <c r="G12" s="53">
        <v>57.6</v>
      </c>
      <c r="H12" s="53">
        <v>71.1</v>
      </c>
      <c r="I12" s="53">
        <v>70.2</v>
      </c>
      <c r="J12" s="53">
        <v>60.4</v>
      </c>
    </row>
    <row r="13" spans="1:10" s="9" customFormat="1" ht="11.25">
      <c r="A13" s="52">
        <v>1984</v>
      </c>
      <c r="B13" s="53">
        <v>60.2</v>
      </c>
      <c r="C13" s="53">
        <v>60.4</v>
      </c>
      <c r="D13" s="53">
        <v>60</v>
      </c>
      <c r="E13" s="53">
        <v>59.7</v>
      </c>
      <c r="F13" s="53">
        <v>63.2</v>
      </c>
      <c r="G13" s="53">
        <v>57.7</v>
      </c>
      <c r="H13" s="53">
        <v>63.5</v>
      </c>
      <c r="I13" s="53">
        <v>70.3</v>
      </c>
      <c r="J13" s="53">
        <v>60.6</v>
      </c>
    </row>
    <row r="14" spans="1:10" s="9" customFormat="1" ht="11.25">
      <c r="A14" s="52">
        <v>1985</v>
      </c>
      <c r="B14" s="53">
        <v>60.1</v>
      </c>
      <c r="C14" s="53">
        <v>60.6</v>
      </c>
      <c r="D14" s="53">
        <v>60.4</v>
      </c>
      <c r="E14" s="53">
        <v>60</v>
      </c>
      <c r="F14" s="53">
        <v>63.7</v>
      </c>
      <c r="G14" s="53">
        <v>59.3</v>
      </c>
      <c r="H14" s="53">
        <v>69.2</v>
      </c>
      <c r="I14" s="53">
        <v>71.1</v>
      </c>
      <c r="J14" s="53">
        <v>60.8</v>
      </c>
    </row>
    <row r="15" spans="1:10" s="9" customFormat="1" ht="11.25">
      <c r="A15" s="52">
        <v>1986</v>
      </c>
      <c r="B15" s="53">
        <v>60.8</v>
      </c>
      <c r="C15" s="53">
        <v>61.9</v>
      </c>
      <c r="D15" s="53">
        <v>62</v>
      </c>
      <c r="E15" s="53">
        <v>61.2</v>
      </c>
      <c r="F15" s="53">
        <v>64.8</v>
      </c>
      <c r="G15" s="53">
        <v>59.4</v>
      </c>
      <c r="H15" s="53">
        <v>71.9</v>
      </c>
      <c r="I15" s="53">
        <v>72</v>
      </c>
      <c r="J15" s="53">
        <v>61.9</v>
      </c>
    </row>
    <row r="16" spans="1:10" s="9" customFormat="1" ht="11.25">
      <c r="A16" s="52">
        <v>1987</v>
      </c>
      <c r="B16" s="53">
        <v>60.8</v>
      </c>
      <c r="C16" s="53">
        <v>62.6</v>
      </c>
      <c r="D16" s="53">
        <v>61.8</v>
      </c>
      <c r="E16" s="53">
        <v>61</v>
      </c>
      <c r="F16" s="53">
        <v>64.2</v>
      </c>
      <c r="G16" s="53">
        <v>59.3</v>
      </c>
      <c r="H16" s="53">
        <v>70.9</v>
      </c>
      <c r="I16" s="53">
        <v>71.6</v>
      </c>
      <c r="J16" s="53">
        <v>62</v>
      </c>
    </row>
    <row r="17" spans="1:10" s="9" customFormat="1" ht="11.25">
      <c r="A17" s="52">
        <v>1988</v>
      </c>
      <c r="B17" s="53">
        <v>61.4</v>
      </c>
      <c r="C17" s="53">
        <v>62.5</v>
      </c>
      <c r="D17" s="53">
        <v>62.2</v>
      </c>
      <c r="E17" s="53">
        <v>61.4</v>
      </c>
      <c r="F17" s="53">
        <v>65</v>
      </c>
      <c r="G17" s="53">
        <v>61</v>
      </c>
      <c r="H17" s="53">
        <v>67.6</v>
      </c>
      <c r="I17" s="53">
        <v>73</v>
      </c>
      <c r="J17" s="53">
        <v>62.4</v>
      </c>
    </row>
    <row r="18" spans="1:10" s="9" customFormat="1" ht="11.25">
      <c r="A18" s="52">
        <v>1989</v>
      </c>
      <c r="B18" s="53">
        <v>61.7</v>
      </c>
      <c r="C18" s="53">
        <v>63.7</v>
      </c>
      <c r="D18" s="53">
        <v>63.5</v>
      </c>
      <c r="E18" s="53">
        <v>62.3</v>
      </c>
      <c r="F18" s="53">
        <v>65.1</v>
      </c>
      <c r="G18" s="53">
        <v>61</v>
      </c>
      <c r="H18" s="53">
        <v>73.6</v>
      </c>
      <c r="I18" s="53">
        <v>73.2</v>
      </c>
      <c r="J18" s="53">
        <v>63.2</v>
      </c>
    </row>
    <row r="19" spans="1:10" s="9" customFormat="1" ht="11.25">
      <c r="A19" s="52">
        <v>1990</v>
      </c>
      <c r="B19" s="53">
        <v>62</v>
      </c>
      <c r="C19" s="53">
        <v>64.7</v>
      </c>
      <c r="D19" s="53">
        <v>64.3</v>
      </c>
      <c r="E19" s="53">
        <v>62.7</v>
      </c>
      <c r="F19" s="53">
        <v>65.6</v>
      </c>
      <c r="G19" s="53">
        <v>62.2</v>
      </c>
      <c r="H19" s="53">
        <v>71.9</v>
      </c>
      <c r="I19" s="53">
        <v>73.1</v>
      </c>
      <c r="J19" s="53">
        <v>63.7</v>
      </c>
    </row>
    <row r="20" spans="1:10" s="9" customFormat="1" ht="11.25">
      <c r="A20" s="52">
        <v>1991</v>
      </c>
      <c r="B20" s="53">
        <v>62</v>
      </c>
      <c r="C20" s="53">
        <v>63.4</v>
      </c>
      <c r="D20" s="53">
        <v>63.4</v>
      </c>
      <c r="E20" s="53">
        <v>62.2</v>
      </c>
      <c r="F20" s="53">
        <v>65.3</v>
      </c>
      <c r="G20" s="53">
        <v>61.3</v>
      </c>
      <c r="H20" s="53">
        <v>72</v>
      </c>
      <c r="I20" s="53">
        <v>72.5</v>
      </c>
      <c r="J20" s="53">
        <v>63.2</v>
      </c>
    </row>
    <row r="21" spans="1:10" s="9" customFormat="1" ht="11.25">
      <c r="A21" s="52">
        <v>1992</v>
      </c>
      <c r="B21" s="53">
        <v>61.8</v>
      </c>
      <c r="C21" s="53">
        <v>62.9</v>
      </c>
      <c r="D21" s="53">
        <v>63.7</v>
      </c>
      <c r="E21" s="53">
        <v>61.7</v>
      </c>
      <c r="F21" s="53">
        <v>64.8</v>
      </c>
      <c r="G21" s="53">
        <v>60</v>
      </c>
      <c r="H21" s="53">
        <v>72.1</v>
      </c>
      <c r="I21" s="53">
        <v>71.7</v>
      </c>
      <c r="J21" s="53">
        <v>62.9</v>
      </c>
    </row>
    <row r="22" spans="1:10" s="9" customFormat="1" ht="11.25">
      <c r="A22" s="52">
        <v>1993</v>
      </c>
      <c r="B22" s="53">
        <v>61.2</v>
      </c>
      <c r="C22" s="53">
        <v>62.6</v>
      </c>
      <c r="D22" s="53">
        <v>63.6</v>
      </c>
      <c r="E22" s="53">
        <v>61.5</v>
      </c>
      <c r="F22" s="53">
        <v>65.1</v>
      </c>
      <c r="G22" s="53">
        <v>60.1</v>
      </c>
      <c r="H22" s="53">
        <v>69.2</v>
      </c>
      <c r="I22" s="53">
        <v>73</v>
      </c>
      <c r="J22" s="53">
        <v>62.6</v>
      </c>
    </row>
    <row r="23" spans="1:10" s="9" customFormat="1" ht="11.25">
      <c r="A23" s="52">
        <v>1994</v>
      </c>
      <c r="B23" s="53">
        <v>61.8</v>
      </c>
      <c r="C23" s="53">
        <v>62.7</v>
      </c>
      <c r="D23" s="53">
        <v>64</v>
      </c>
      <c r="E23" s="53">
        <v>61.5</v>
      </c>
      <c r="F23" s="53">
        <v>65.9</v>
      </c>
      <c r="G23" s="53">
        <v>60</v>
      </c>
      <c r="H23" s="53">
        <v>68.5</v>
      </c>
      <c r="I23" s="53">
        <v>72.8</v>
      </c>
      <c r="J23" s="53">
        <v>63</v>
      </c>
    </row>
    <row r="24" spans="1:10" s="9" customFormat="1" ht="11.25">
      <c r="A24" s="52">
        <v>1995</v>
      </c>
      <c r="B24" s="53">
        <v>62.4</v>
      </c>
      <c r="C24" s="53">
        <v>63.3</v>
      </c>
      <c r="D24" s="53">
        <v>65.2</v>
      </c>
      <c r="E24" s="53">
        <v>61.7</v>
      </c>
      <c r="F24" s="53">
        <v>66.8</v>
      </c>
      <c r="G24" s="53">
        <v>60.4</v>
      </c>
      <c r="H24" s="53">
        <v>71.5</v>
      </c>
      <c r="I24" s="53">
        <v>72.9</v>
      </c>
      <c r="J24" s="53">
        <v>63.7</v>
      </c>
    </row>
    <row r="25" spans="1:10" s="9" customFormat="1" ht="11.25">
      <c r="A25" s="52">
        <v>1996</v>
      </c>
      <c r="B25" s="53">
        <v>62.3</v>
      </c>
      <c r="C25" s="53">
        <v>63.5</v>
      </c>
      <c r="D25" s="53">
        <v>64.8</v>
      </c>
      <c r="E25" s="53">
        <v>61.6</v>
      </c>
      <c r="F25" s="53">
        <v>66.3</v>
      </c>
      <c r="G25" s="53">
        <v>60.6</v>
      </c>
      <c r="H25" s="53">
        <v>70.7</v>
      </c>
      <c r="I25" s="53">
        <v>72</v>
      </c>
      <c r="J25" s="53">
        <v>63.5</v>
      </c>
    </row>
    <row r="26" spans="1:10" s="9" customFormat="1" ht="11.25">
      <c r="A26" s="52">
        <v>1997</v>
      </c>
      <c r="B26" s="53">
        <v>61.8</v>
      </c>
      <c r="C26" s="53">
        <v>63.3</v>
      </c>
      <c r="D26" s="53">
        <v>64.7</v>
      </c>
      <c r="E26" s="53">
        <v>61.6</v>
      </c>
      <c r="F26" s="53">
        <v>66</v>
      </c>
      <c r="G26" s="53">
        <v>58.8</v>
      </c>
      <c r="H26" s="53">
        <v>70.4</v>
      </c>
      <c r="I26" s="53">
        <v>71.6</v>
      </c>
      <c r="J26" s="53">
        <v>63.2</v>
      </c>
    </row>
    <row r="27" spans="1:10" s="9" customFormat="1" ht="11.25">
      <c r="A27" s="52">
        <v>1998</v>
      </c>
      <c r="B27" s="53">
        <v>61.7</v>
      </c>
      <c r="C27" s="53">
        <v>63.3</v>
      </c>
      <c r="D27" s="53">
        <v>65</v>
      </c>
      <c r="E27" s="53">
        <v>60.1</v>
      </c>
      <c r="F27" s="53">
        <v>66.6</v>
      </c>
      <c r="G27" s="53">
        <v>59.1</v>
      </c>
      <c r="H27" s="53">
        <v>70.8</v>
      </c>
      <c r="I27" s="53">
        <v>71.1</v>
      </c>
      <c r="J27" s="53">
        <v>63.2</v>
      </c>
    </row>
    <row r="28" spans="1:10" s="9" customFormat="1" ht="11.25">
      <c r="A28" s="52">
        <v>1999</v>
      </c>
      <c r="B28" s="53">
        <v>61.6</v>
      </c>
      <c r="C28" s="53">
        <v>62.6</v>
      </c>
      <c r="D28" s="53">
        <v>64.8</v>
      </c>
      <c r="E28" s="53">
        <v>60.4</v>
      </c>
      <c r="F28" s="53">
        <v>66.1</v>
      </c>
      <c r="G28" s="53">
        <v>58.6</v>
      </c>
      <c r="H28" s="53">
        <v>70.9</v>
      </c>
      <c r="I28" s="53">
        <v>71.8</v>
      </c>
      <c r="J28" s="53">
        <v>63</v>
      </c>
    </row>
    <row r="29" spans="1:10" s="9" customFormat="1" ht="11.25">
      <c r="A29" s="52">
        <v>2000</v>
      </c>
      <c r="B29" s="53">
        <v>62.2</v>
      </c>
      <c r="C29" s="53">
        <v>63</v>
      </c>
      <c r="D29" s="53">
        <v>64.8</v>
      </c>
      <c r="E29" s="53">
        <v>60.8</v>
      </c>
      <c r="F29" s="53">
        <v>66.3</v>
      </c>
      <c r="G29" s="53">
        <v>59.2</v>
      </c>
      <c r="H29" s="53">
        <v>68.5</v>
      </c>
      <c r="I29" s="53">
        <v>72.9</v>
      </c>
      <c r="J29" s="53">
        <v>63.3</v>
      </c>
    </row>
    <row r="30" spans="1:10" s="9" customFormat="1" ht="11.25">
      <c r="A30" s="52">
        <v>2001</v>
      </c>
      <c r="B30" s="53">
        <v>62</v>
      </c>
      <c r="C30" s="53">
        <v>63.4</v>
      </c>
      <c r="D30" s="53">
        <v>64.7</v>
      </c>
      <c r="E30" s="53">
        <v>60</v>
      </c>
      <c r="F30" s="53">
        <v>66.5</v>
      </c>
      <c r="G30" s="53">
        <v>58.6</v>
      </c>
      <c r="H30" s="53">
        <v>72.5</v>
      </c>
      <c r="I30" s="53">
        <v>72.2</v>
      </c>
      <c r="J30" s="53">
        <v>63.3</v>
      </c>
    </row>
    <row r="31" spans="1:10" s="9" customFormat="1" ht="11.25">
      <c r="A31" s="52">
        <v>2002</v>
      </c>
      <c r="B31" s="53">
        <v>62.2</v>
      </c>
      <c r="C31" s="53">
        <v>63.1</v>
      </c>
      <c r="D31" s="53">
        <v>64.8</v>
      </c>
      <c r="E31" s="53">
        <v>60.8</v>
      </c>
      <c r="F31" s="53">
        <v>66.2</v>
      </c>
      <c r="G31" s="53">
        <v>58</v>
      </c>
      <c r="H31" s="53">
        <v>73.7</v>
      </c>
      <c r="I31" s="53">
        <v>72.2</v>
      </c>
      <c r="J31" s="53">
        <v>63.4</v>
      </c>
    </row>
    <row r="32" spans="1:10" s="9" customFormat="1" ht="11.25">
      <c r="A32" s="52">
        <v>2003</v>
      </c>
      <c r="B32" s="53">
        <v>62.6</v>
      </c>
      <c r="C32" s="53">
        <v>63.2</v>
      </c>
      <c r="D32" s="53">
        <v>64.9</v>
      </c>
      <c r="E32" s="53">
        <v>61.7</v>
      </c>
      <c r="F32" s="53">
        <v>66</v>
      </c>
      <c r="G32" s="53">
        <v>58.8</v>
      </c>
      <c r="H32" s="53">
        <v>71.9</v>
      </c>
      <c r="I32" s="53">
        <v>71.8</v>
      </c>
      <c r="J32" s="53">
        <v>63.6</v>
      </c>
    </row>
    <row r="33" spans="1:10" s="9" customFormat="1" ht="11.25">
      <c r="A33" s="52">
        <v>2004</v>
      </c>
      <c r="B33" s="53">
        <v>62.3</v>
      </c>
      <c r="C33" s="53">
        <v>63.5</v>
      </c>
      <c r="D33" s="53">
        <v>64.8</v>
      </c>
      <c r="E33" s="53">
        <v>61.4</v>
      </c>
      <c r="F33" s="53">
        <v>65.6</v>
      </c>
      <c r="G33" s="53">
        <v>59.1</v>
      </c>
      <c r="H33" s="53">
        <v>70.9</v>
      </c>
      <c r="I33" s="53">
        <v>71.6</v>
      </c>
      <c r="J33" s="53">
        <v>63.5</v>
      </c>
    </row>
    <row r="34" spans="1:10" s="9" customFormat="1" ht="11.25">
      <c r="A34" s="52">
        <v>2005</v>
      </c>
      <c r="B34" s="53">
        <v>62.8</v>
      </c>
      <c r="C34" s="53">
        <v>64.3</v>
      </c>
      <c r="D34" s="53">
        <v>66.3</v>
      </c>
      <c r="E34" s="53">
        <v>62.1</v>
      </c>
      <c r="F34" s="53">
        <v>67.6</v>
      </c>
      <c r="G34" s="53">
        <v>60.1</v>
      </c>
      <c r="H34" s="53">
        <v>69.1</v>
      </c>
      <c r="I34" s="53">
        <v>72.5</v>
      </c>
      <c r="J34" s="53">
        <v>64.4</v>
      </c>
    </row>
    <row r="35" spans="1:10" s="9" customFormat="1" ht="11.25">
      <c r="A35" s="52">
        <v>2006</v>
      </c>
      <c r="B35" s="53">
        <v>63.2</v>
      </c>
      <c r="C35" s="53">
        <v>64.5</v>
      </c>
      <c r="D35" s="53">
        <v>66.7</v>
      </c>
      <c r="E35" s="53">
        <v>62.5</v>
      </c>
      <c r="F35" s="53">
        <v>67.8</v>
      </c>
      <c r="G35" s="53">
        <v>61</v>
      </c>
      <c r="H35" s="53">
        <v>70.2</v>
      </c>
      <c r="I35" s="53">
        <v>73.5</v>
      </c>
      <c r="J35" s="53">
        <v>64.8</v>
      </c>
    </row>
    <row r="36" spans="1:10" s="9" customFormat="1" ht="11.25">
      <c r="A36" s="52">
        <v>2007</v>
      </c>
      <c r="B36" s="53">
        <v>63.4</v>
      </c>
      <c r="C36" s="53">
        <v>65.2</v>
      </c>
      <c r="D36" s="53">
        <v>67.4</v>
      </c>
      <c r="E36" s="53">
        <v>62.6</v>
      </c>
      <c r="F36" s="53">
        <v>68.3</v>
      </c>
      <c r="G36" s="53">
        <v>60.5</v>
      </c>
      <c r="H36" s="53">
        <v>72</v>
      </c>
      <c r="I36" s="53">
        <v>73.2</v>
      </c>
      <c r="J36" s="53">
        <v>65.2</v>
      </c>
    </row>
    <row r="37" spans="1:10" s="9" customFormat="1" ht="11.25">
      <c r="A37" s="52">
        <v>2008</v>
      </c>
      <c r="B37" s="53">
        <v>63.9</v>
      </c>
      <c r="C37" s="53">
        <v>65</v>
      </c>
      <c r="D37" s="53">
        <v>67.4</v>
      </c>
      <c r="E37" s="53">
        <v>63.4</v>
      </c>
      <c r="F37" s="53">
        <v>69</v>
      </c>
      <c r="G37" s="53">
        <v>61.8</v>
      </c>
      <c r="H37" s="53">
        <v>72.6</v>
      </c>
      <c r="I37" s="53">
        <v>73.2</v>
      </c>
      <c r="J37" s="53">
        <v>65.5</v>
      </c>
    </row>
    <row r="38" spans="1:10" s="9" customFormat="1" ht="11.25">
      <c r="A38" s="52">
        <v>2009</v>
      </c>
      <c r="B38" s="53">
        <v>63.7</v>
      </c>
      <c r="C38" s="53">
        <v>64.9</v>
      </c>
      <c r="D38" s="53">
        <v>67.7</v>
      </c>
      <c r="E38" s="53">
        <v>63.4</v>
      </c>
      <c r="F38" s="53">
        <v>68.8</v>
      </c>
      <c r="G38" s="53">
        <v>61</v>
      </c>
      <c r="H38" s="53">
        <v>74.6</v>
      </c>
      <c r="I38" s="53">
        <v>72.3</v>
      </c>
      <c r="J38" s="53">
        <v>65.5</v>
      </c>
    </row>
    <row r="39" spans="1:10" s="9" customFormat="1" ht="11.25">
      <c r="A39" s="52">
        <v>2010</v>
      </c>
      <c r="B39" s="53">
        <v>63.4</v>
      </c>
      <c r="C39" s="53">
        <v>65.5</v>
      </c>
      <c r="D39" s="53">
        <v>67.6</v>
      </c>
      <c r="E39" s="53">
        <v>63.4</v>
      </c>
      <c r="F39" s="53">
        <v>68.4</v>
      </c>
      <c r="G39" s="53">
        <v>61.2</v>
      </c>
      <c r="H39" s="53">
        <v>73</v>
      </c>
      <c r="I39" s="53">
        <v>73.2</v>
      </c>
      <c r="J39" s="53">
        <v>65.5</v>
      </c>
    </row>
    <row r="40" spans="1:10" s="9" customFormat="1" ht="11.25">
      <c r="A40" s="52">
        <v>2011</v>
      </c>
      <c r="B40" s="53">
        <v>63.7</v>
      </c>
      <c r="C40" s="53">
        <v>65.7</v>
      </c>
      <c r="D40" s="53">
        <v>67.3</v>
      </c>
      <c r="E40" s="53">
        <v>63.4</v>
      </c>
      <c r="F40" s="53">
        <v>68.3</v>
      </c>
      <c r="G40" s="53">
        <v>60.8</v>
      </c>
      <c r="H40" s="53">
        <v>73.2</v>
      </c>
      <c r="I40" s="53">
        <v>72.6</v>
      </c>
      <c r="J40" s="53">
        <v>65.5</v>
      </c>
    </row>
    <row r="41" spans="1:10" s="9" customFormat="1" ht="11.25">
      <c r="A41" s="52">
        <v>2012</v>
      </c>
      <c r="B41" s="53">
        <v>63.3</v>
      </c>
      <c r="C41" s="53">
        <v>65.3</v>
      </c>
      <c r="D41" s="53">
        <v>66.6</v>
      </c>
      <c r="E41" s="53">
        <v>62.8</v>
      </c>
      <c r="F41" s="53">
        <v>69.1</v>
      </c>
      <c r="G41" s="53">
        <v>60.4</v>
      </c>
      <c r="H41" s="53">
        <v>74.3</v>
      </c>
      <c r="I41" s="53">
        <v>72.5</v>
      </c>
      <c r="J41" s="53">
        <v>65.2</v>
      </c>
    </row>
    <row r="42" s="9" customFormat="1" ht="11.25"/>
    <row r="43" spans="1:2" s="9" customFormat="1" ht="11.25">
      <c r="A43" s="9" t="s">
        <v>21</v>
      </c>
      <c r="B43" s="15" t="s">
        <v>31</v>
      </c>
    </row>
    <row r="44" s="9" customFormat="1" ht="11.25"/>
    <row r="45" s="9" customFormat="1" ht="11.25">
      <c r="A45" s="44" t="s">
        <v>6</v>
      </c>
    </row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</sheetData>
  <sheetProtection/>
  <hyperlinks>
    <hyperlink ref="B43" r:id="rId1" display="ABS Labour Force, Australia, Jul 2013 (cat. no. 6202.0)"/>
    <hyperlink ref="A45" r:id="rId2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3.33203125" style="0" customWidth="1"/>
  </cols>
  <sheetData>
    <row r="1" s="5" customFormat="1" ht="60" customHeight="1">
      <c r="A1" s="27" t="s">
        <v>3</v>
      </c>
    </row>
    <row r="2" s="3" customFormat="1" ht="19.5" customHeight="1">
      <c r="A2" s="16" t="str">
        <f>Contents!A2</f>
        <v>1370.0 Measures of Australia's Progress, 2013 - Progress Indicators for Enhancing living standards</v>
      </c>
    </row>
    <row r="3" s="25" customFormat="1" ht="12.75" customHeight="1">
      <c r="A3" s="28" t="str">
        <f>Contents!A3</f>
        <v>Released at 11.30am (CANBERRA TIME) 14/11/2013</v>
      </c>
    </row>
    <row r="4" s="29" customFormat="1" ht="19.5" customHeight="1">
      <c r="A4" s="40" t="s">
        <v>64</v>
      </c>
    </row>
    <row r="5" s="9" customFormat="1" ht="11.25"/>
    <row r="6" spans="1:2" s="9" customFormat="1" ht="33.75">
      <c r="A6" s="10"/>
      <c r="B6" s="58" t="s">
        <v>51</v>
      </c>
    </row>
    <row r="7" spans="1:2" s="9" customFormat="1" ht="11.25">
      <c r="A7" s="9" t="s">
        <v>49</v>
      </c>
      <c r="B7" s="59" t="s">
        <v>23</v>
      </c>
    </row>
    <row r="8" spans="1:2" s="9" customFormat="1" ht="11.25">
      <c r="A8" s="47" t="s">
        <v>36</v>
      </c>
      <c r="B8" s="46">
        <v>17.914053637277842</v>
      </c>
    </row>
    <row r="9" spans="1:2" s="9" customFormat="1" ht="11.25">
      <c r="A9" s="47" t="s">
        <v>37</v>
      </c>
      <c r="B9" s="46">
        <v>16.56742353465435</v>
      </c>
    </row>
    <row r="10" spans="1:2" s="9" customFormat="1" ht="11.25">
      <c r="A10" s="47" t="s">
        <v>38</v>
      </c>
      <c r="B10" s="46">
        <v>15.695803159976213</v>
      </c>
    </row>
    <row r="11" spans="1:2" s="9" customFormat="1" ht="11.25">
      <c r="A11" s="47" t="s">
        <v>39</v>
      </c>
      <c r="B11" s="46">
        <v>12.779063459658415</v>
      </c>
    </row>
    <row r="12" spans="1:2" s="9" customFormat="1" ht="11.25">
      <c r="A12" s="47" t="s">
        <v>40</v>
      </c>
      <c r="B12" s="46">
        <v>13.29033324305318</v>
      </c>
    </row>
    <row r="13" spans="1:2" s="9" customFormat="1" ht="11.25">
      <c r="A13" s="47" t="s">
        <v>41</v>
      </c>
      <c r="B13" s="46">
        <v>12.006936365547256</v>
      </c>
    </row>
    <row r="14" s="9" customFormat="1" ht="11.25"/>
    <row r="15" s="9" customFormat="1" ht="11.25">
      <c r="A15" s="48" t="s">
        <v>50</v>
      </c>
    </row>
    <row r="16" s="9" customFormat="1" ht="11.25"/>
    <row r="17" spans="1:2" s="9" customFormat="1" ht="11.25">
      <c r="A17" s="9" t="s">
        <v>21</v>
      </c>
      <c r="B17" s="9" t="s">
        <v>61</v>
      </c>
    </row>
    <row r="18" s="9" customFormat="1" ht="11.25"/>
    <row r="19" s="9" customFormat="1" ht="11.25">
      <c r="A19" s="44" t="s">
        <v>6</v>
      </c>
    </row>
    <row r="20" s="9" customFormat="1" ht="11.25"/>
    <row r="21" s="9" customFormat="1" ht="11.25"/>
    <row r="22" s="9" customFormat="1" ht="11.25"/>
    <row r="23" s="9" customFormat="1" ht="11.25"/>
    <row r="24" s="9" customFormat="1" ht="11.25"/>
    <row r="25" s="9" customFormat="1" ht="11.25"/>
    <row r="26" s="9" customFormat="1" ht="11.25"/>
    <row r="27" s="9" customFormat="1" ht="11.25"/>
    <row r="28" s="9" customFormat="1" ht="11.25"/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</sheetData>
  <sheetProtection/>
  <hyperlinks>
    <hyperlink ref="A19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2013-11-01T01:51:23Z</dcterms:created>
  <dcterms:modified xsi:type="dcterms:W3CDTF">2013-11-06T04:36:53Z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